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متفرقة صناعي\متوسطة 2021\نشر وعلاقات\"/>
    </mc:Choice>
  </mc:AlternateContent>
  <xr:revisionPtr revIDLastSave="0" documentId="13_ncr:1_{308D0CAB-4DE2-4107-99BA-74FA6DE281CD}" xr6:coauthVersionLast="47" xr6:coauthVersionMax="47" xr10:uidLastSave="{00000000-0000-0000-0000-000000000000}"/>
  <bookViews>
    <workbookView xWindow="26" yWindow="26" windowWidth="16431" windowHeight="8631" activeTab="11" xr2:uid="{00000000-000D-0000-FFFF-FFFF00000000}"/>
  </bookViews>
  <sheets>
    <sheet name="جدول 3" sheetId="2" r:id="rId1"/>
    <sheet name="جدول 4" sheetId="3" r:id="rId2"/>
    <sheet name="جدول 5" sheetId="5" r:id="rId3"/>
    <sheet name="جدول 6" sheetId="6" r:id="rId4"/>
    <sheet name="جدول 7" sheetId="7" r:id="rId5"/>
    <sheet name="جدول 8" sheetId="8" r:id="rId6"/>
    <sheet name="جدول 9" sheetId="9" r:id="rId7"/>
    <sheet name="جدول 10" sheetId="10" r:id="rId8"/>
    <sheet name="جدول 11" sheetId="11" r:id="rId9"/>
    <sheet name="جدول 12" sheetId="12" r:id="rId10"/>
    <sheet name="جدول 13" sheetId="13" r:id="rId11"/>
    <sheet name="جدول 14" sheetId="14" r:id="rId12"/>
  </sheets>
  <definedNames>
    <definedName name="_xlnm.Print_Titles" localSheetId="8">'جدول 11'!$17:$19</definedName>
    <definedName name="_xlnm.Print_Titles" localSheetId="2">'جدول 5'!$15:$17</definedName>
    <definedName name="_xlnm.Print_Titles" localSheetId="5">'جدول 8'!$14:$16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2" l="1"/>
  <c r="G6" i="12"/>
  <c r="G7" i="12"/>
  <c r="G8" i="12"/>
  <c r="G9" i="12"/>
  <c r="G10" i="12"/>
  <c r="G11" i="12"/>
  <c r="G12" i="12"/>
  <c r="G13" i="12"/>
  <c r="G14" i="12"/>
  <c r="G4" i="12"/>
  <c r="D15" i="12"/>
  <c r="E15" i="12"/>
  <c r="F15" i="12"/>
  <c r="H15" i="12"/>
  <c r="C15" i="12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18" i="5"/>
  <c r="G5" i="5"/>
  <c r="G6" i="5"/>
  <c r="G7" i="5"/>
  <c r="G8" i="5"/>
  <c r="G9" i="5"/>
  <c r="G10" i="5"/>
  <c r="G11" i="5"/>
  <c r="G12" i="5"/>
  <c r="G13" i="5"/>
  <c r="G4" i="5"/>
  <c r="G5" i="3"/>
  <c r="G6" i="3"/>
  <c r="G7" i="3"/>
  <c r="G8" i="3"/>
  <c r="G9" i="3"/>
  <c r="G10" i="3"/>
  <c r="G11" i="3"/>
  <c r="G12" i="3"/>
  <c r="G13" i="3"/>
  <c r="G14" i="3"/>
  <c r="G15" i="3"/>
  <c r="G16" i="3"/>
  <c r="G4" i="3"/>
  <c r="G17" i="3" s="1"/>
  <c r="D17" i="3"/>
  <c r="E17" i="3"/>
  <c r="F17" i="3"/>
  <c r="H17" i="3"/>
  <c r="C17" i="3"/>
  <c r="G5" i="2"/>
  <c r="G4" i="2"/>
  <c r="F5" i="13"/>
  <c r="G5" i="13" s="1"/>
  <c r="F6" i="13"/>
  <c r="G6" i="13" s="1"/>
  <c r="F7" i="13"/>
  <c r="G7" i="13" s="1"/>
  <c r="F8" i="13"/>
  <c r="G8" i="13" s="1"/>
  <c r="F9" i="13"/>
  <c r="G9" i="13" s="1"/>
  <c r="F10" i="13"/>
  <c r="G10" i="13" s="1"/>
  <c r="F11" i="13"/>
  <c r="G11" i="13" s="1"/>
  <c r="F12" i="13"/>
  <c r="G12" i="13" s="1"/>
  <c r="F13" i="13"/>
  <c r="G13" i="13" s="1"/>
  <c r="F14" i="13"/>
  <c r="G14" i="13" s="1"/>
  <c r="F15" i="13"/>
  <c r="G15" i="13" s="1"/>
  <c r="F4" i="13"/>
  <c r="G4" i="13" s="1"/>
  <c r="G15" i="12" l="1"/>
  <c r="F38" i="8"/>
  <c r="G38" i="8" s="1"/>
  <c r="F27" i="8"/>
  <c r="G27" i="8" s="1"/>
  <c r="F28" i="8"/>
  <c r="G28" i="8" s="1"/>
  <c r="F29" i="8"/>
  <c r="G29" i="8" s="1"/>
  <c r="F30" i="8"/>
  <c r="G30" i="8" s="1"/>
  <c r="F31" i="8"/>
  <c r="G31" i="8" s="1"/>
  <c r="F32" i="8"/>
  <c r="G32" i="8" s="1"/>
  <c r="F33" i="8"/>
  <c r="G33" i="8" s="1"/>
  <c r="F26" i="8"/>
  <c r="G26" i="8" s="1"/>
  <c r="G23" i="8"/>
  <c r="G25" i="8"/>
  <c r="F18" i="8"/>
  <c r="G18" i="8" s="1"/>
  <c r="F19" i="8"/>
  <c r="G19" i="8" s="1"/>
  <c r="F20" i="8"/>
  <c r="G20" i="8" s="1"/>
  <c r="F21" i="8"/>
  <c r="G21" i="8" s="1"/>
  <c r="F22" i="8"/>
  <c r="G22" i="8" s="1"/>
  <c r="F23" i="8"/>
  <c r="F24" i="8"/>
  <c r="G24" i="8" s="1"/>
  <c r="F25" i="8"/>
  <c r="F17" i="8"/>
  <c r="G17" i="8" s="1"/>
  <c r="G12" i="8"/>
  <c r="F5" i="8"/>
  <c r="G5" i="8" s="1"/>
  <c r="F6" i="8"/>
  <c r="G6" i="8" s="1"/>
  <c r="F7" i="8"/>
  <c r="G7" i="8" s="1"/>
  <c r="F8" i="8"/>
  <c r="G8" i="8" s="1"/>
  <c r="F9" i="8"/>
  <c r="G9" i="8" s="1"/>
  <c r="F10" i="8"/>
  <c r="G10" i="8" s="1"/>
  <c r="F11" i="8"/>
  <c r="G11" i="8" s="1"/>
  <c r="F12" i="8"/>
  <c r="F4" i="8"/>
  <c r="G4" i="8" s="1"/>
  <c r="F5" i="6"/>
  <c r="G5" i="6" s="1"/>
  <c r="F4" i="6"/>
  <c r="G4" i="6" s="1"/>
</calcChain>
</file>

<file path=xl/sharedStrings.xml><?xml version="1.0" encoding="utf-8"?>
<sst xmlns="http://schemas.openxmlformats.org/spreadsheetml/2006/main" count="322" uniqueCount="140">
  <si>
    <t>نينوى</t>
  </si>
  <si>
    <t>ج</t>
  </si>
  <si>
    <t>النجف</t>
  </si>
  <si>
    <t>واسط</t>
  </si>
  <si>
    <t>بغداد</t>
  </si>
  <si>
    <t>بابل</t>
  </si>
  <si>
    <t>كركوك</t>
  </si>
  <si>
    <t>ديالى</t>
  </si>
  <si>
    <t>الانبار</t>
  </si>
  <si>
    <t>البصرة</t>
  </si>
  <si>
    <t>صلاح الدين</t>
  </si>
  <si>
    <t>ذي قار</t>
  </si>
  <si>
    <t>اسم الصناعة</t>
  </si>
  <si>
    <t xml:space="preserve">صُنع المنتجات الغذائية </t>
  </si>
  <si>
    <t>صناعة منتجات الاغذية الأخرى غير المصنفة في محل اخر</t>
  </si>
  <si>
    <t>صناعة الزيوت و الدهون النباتية و الحيوانية</t>
  </si>
  <si>
    <t>صناعة منتجات الألبان</t>
  </si>
  <si>
    <t xml:space="preserve">صناعة منتجات طواحين الحبوب و مخلفات طحن الحبوب </t>
  </si>
  <si>
    <t>صُنع منتجات المعادن اللافلزية الأخرى</t>
  </si>
  <si>
    <t>صناعة المنتجات الطينية الانشائية غير الحرارية و المنتجات الخزفية</t>
  </si>
  <si>
    <t>صُنع المنتجات الصيدلانية الأساسية والمستحضرات الصيدلانية</t>
  </si>
  <si>
    <t>صناعة المستحضرات الصيدلانية و الكيمياويات الدوائية و المنتجات النباتية</t>
  </si>
  <si>
    <t>صناعة الكاكاو و الشكولاته و الحلويات السكرية</t>
  </si>
  <si>
    <t>صناعة منتجات المخابز</t>
  </si>
  <si>
    <t>تحضير و حفظ الفواكه و الخضروات</t>
  </si>
  <si>
    <t>قطع و تشكيل و إتمام تجهيز الأحجار</t>
  </si>
  <si>
    <t>انتاج و تحضير و حفظ اللحوم و منتجاتها</t>
  </si>
  <si>
    <t>صُنع المواد الكيميائية والمنتجات الكيميائية</t>
  </si>
  <si>
    <t>صناعة الدهانات و الورنيشات و الطلاءات المماثلة و احبار الطباعة و المصطكات</t>
  </si>
  <si>
    <t>صناعة الاعلاف الحيوانية المعدة</t>
  </si>
  <si>
    <t>صُنع منتجات المطاط واللدائن</t>
  </si>
  <si>
    <t>صناعة المنتجات المطاطية الأخرى</t>
  </si>
  <si>
    <t>صُنع الأثاث</t>
  </si>
  <si>
    <t>صناعة الأثاث</t>
  </si>
  <si>
    <t>صُنع المشروبات</t>
  </si>
  <si>
    <t xml:space="preserve">صناعة المشروبات المرطبة غير الكحولية , أنتاج المياه </t>
  </si>
  <si>
    <t>صناعة الأصناف المنتجة من الخرسانة و الأسمنت و الجص</t>
  </si>
  <si>
    <t>صناعة المنتجات الخزفية الحرارية</t>
  </si>
  <si>
    <t xml:space="preserve">صناعة المواد الكيمياوية الاساسية بأستثناء الاسمدة و المركبات الازوتية </t>
  </si>
  <si>
    <t>صناعة الصابون و المطهرات و مستحضرات التنظيف و التلميع و العطور و مستحضرات التجميل</t>
  </si>
  <si>
    <t>صُنع الورق ومنتجات الورق</t>
  </si>
  <si>
    <t>صناعة منتجات أخرى من الورق و الورق المقوى</t>
  </si>
  <si>
    <t>صُنع فحم الكوك والمنتجات النفطية المكررة</t>
  </si>
  <si>
    <t>صناعة المنتجات النفطية المكررة</t>
  </si>
  <si>
    <t>صُنع المعدات الكهربائية</t>
  </si>
  <si>
    <t>صناعة الاجهزة المنزلية غير المصنفة في محل اخر</t>
  </si>
  <si>
    <t>صناعة المنتجات اللدائنية</t>
  </si>
  <si>
    <t>صناعة الورق المقوى المموج و الاوعية المصنوعة من الورق</t>
  </si>
  <si>
    <t>صنع الملبوسات بإستثناء الملبوسات الفرائية</t>
  </si>
  <si>
    <t>صناعة الملابس بأستثناء الملابس الفرائية</t>
  </si>
  <si>
    <t>صُنع الآلات والمعدات غير المصنّفة في موضع آخر</t>
  </si>
  <si>
    <t>صناعة الالات المستخدمة في المناجم و المحاجر و التشييد</t>
  </si>
  <si>
    <t>صناعة الخشب و منتجاته و الفلين عدا الأثاث</t>
  </si>
  <si>
    <t>صناعة المنتجات الخشبية الاخرى و صناعة منتجات من الفلين و القش و مواد الضفر</t>
  </si>
  <si>
    <t>صناعة منتجات افران الكوك</t>
  </si>
  <si>
    <t>صناعة المعكرونة و المنتجات النشوية المماثلة</t>
  </si>
  <si>
    <t>عدد المنشآت</t>
  </si>
  <si>
    <t>عدد المشتغلين بأجر</t>
  </si>
  <si>
    <t>أجور و رواتب المشتغلين</t>
  </si>
  <si>
    <t xml:space="preserve"> المزايا المقدمة للمشتغلين</t>
  </si>
  <si>
    <t xml:space="preserve"> مجموع الاجور والمزايا</t>
  </si>
  <si>
    <t xml:space="preserve"> بلا اجر</t>
  </si>
  <si>
    <t>أسم الصناعة</t>
  </si>
  <si>
    <t>الصناعات التحويلية</t>
  </si>
  <si>
    <t>المجموع الكلـــــي</t>
  </si>
  <si>
    <t>عدد المشتغلين   بلا اجر</t>
  </si>
  <si>
    <t xml:space="preserve">   عدد المنشآت الصناعية المتوسطة والمشتغلين فيها (بأجر وبلا اجر) واجورهم والمزايا المقدمة لهم حسب باب الصناعة (بالالف دينار) لسنة  2021</t>
  </si>
  <si>
    <t xml:space="preserve">   جــــــــــــدول 3</t>
  </si>
  <si>
    <t>رمز التصنيف (القسم)</t>
  </si>
  <si>
    <t>عدد المنشات</t>
  </si>
  <si>
    <t xml:space="preserve"> عدد المشتغلين بأجر</t>
  </si>
  <si>
    <t xml:space="preserve"> أجور و رواتب المشتغلين</t>
  </si>
  <si>
    <t xml:space="preserve">  المزايا المقدمة للمشتغلين</t>
  </si>
  <si>
    <t xml:space="preserve">  مجموع الاجور والمزايا</t>
  </si>
  <si>
    <t>صُنع الملبوسات بإستثناء الملبوسات الفرائية</t>
  </si>
  <si>
    <t>صُنع الخشب ومنتجات الخشب والفلين بأستثناء الاثاث ، صنع اصناف من القش ومواد الظفر</t>
  </si>
  <si>
    <t>المجموع الكلي</t>
  </si>
  <si>
    <t>المجموع الكلــــــي</t>
  </si>
  <si>
    <t>مجموع قيمة المبيعات</t>
  </si>
  <si>
    <t>إيرادات النشاط الخدمي و تشغيل للغير</t>
  </si>
  <si>
    <t>إجمالي الإنتاج بسعر السوق (سعر المنتج)</t>
  </si>
  <si>
    <t>قيمة  الإنتاج تكلفة عوامل الإنتاج</t>
  </si>
  <si>
    <t xml:space="preserve">اسم الصناعة </t>
  </si>
  <si>
    <t xml:space="preserve"> قيمة الأنتاج تام الصنع</t>
  </si>
  <si>
    <t xml:space="preserve"> إيرادات النشاط الخدمي و تشغيل للغير</t>
  </si>
  <si>
    <t xml:space="preserve"> إجمالي الإنتاج بسعر السوق (سعر المنتج)</t>
  </si>
  <si>
    <t xml:space="preserve"> قيمة الإنتاج تكلفة عوامل لإنتاج</t>
  </si>
  <si>
    <t xml:space="preserve"> مجموع قيمة المبيعات</t>
  </si>
  <si>
    <t>مواد التعبئة والتغليف المستحدمة في الانتاج</t>
  </si>
  <si>
    <t>المستلزمات السلعية الاخرى</t>
  </si>
  <si>
    <t>المستلزمات الخدمية</t>
  </si>
  <si>
    <t>مجموع قيمة المستلزمات</t>
  </si>
  <si>
    <t>قيمة مستلزمات الانتاج السلعية والخدمية في المنشآت الصناعية المتوسطة حسب الباب (بالالف دينار)  لسنة 2021</t>
  </si>
  <si>
    <t>رمز التصنيف (الباب)</t>
  </si>
  <si>
    <t>رمز التصنيف (النشاط)</t>
  </si>
  <si>
    <t xml:space="preserve">   جدول 9</t>
  </si>
  <si>
    <t>رمز التصنبف (الباب)</t>
  </si>
  <si>
    <t xml:space="preserve"> الخامات و المواد الاولية المستخدمة في الانتاج</t>
  </si>
  <si>
    <t xml:space="preserve"> المستلزمات الخدمية</t>
  </si>
  <si>
    <t xml:space="preserve"> مجموع قيمة المستلزمات</t>
  </si>
  <si>
    <t xml:space="preserve"> عدد المنشات</t>
  </si>
  <si>
    <t xml:space="preserve"> المشتغلين بلا اجر</t>
  </si>
  <si>
    <t>رمز المحافظة</t>
  </si>
  <si>
    <t>عدد المنشآت الصناعية المتوسطة والمشتغلين فيها (بأجر وبلا اجر) واجورهم والمزايا المقدمة لهم حسب المحافظة (بالالف دينار) لسنة  2021</t>
  </si>
  <si>
    <t>أسم المحافظة</t>
  </si>
  <si>
    <t xml:space="preserve">   جدول 13</t>
  </si>
  <si>
    <t>الخامات و المواد الاولية المستخدمة في الانتاج</t>
  </si>
  <si>
    <t xml:space="preserve"> مواد التعبئة والتغليف المستحدمة في الانتاج</t>
  </si>
  <si>
    <t xml:space="preserve"> المستلزمات السلعية الاخرى</t>
  </si>
  <si>
    <t xml:space="preserve"> قيمة مستلزمات الانتاج السلعية والخدمية في المنشآت الصناعية المتوسطة حسب المحافظة (بالالف دينار)  لسنة 2021</t>
  </si>
  <si>
    <t xml:space="preserve">  جدول 14</t>
  </si>
  <si>
    <t xml:space="preserve"> قيمة الإنتاج تكلفة عوامل الإنتاج</t>
  </si>
  <si>
    <t xml:space="preserve"> قيمة الإنتاج تام الصنع</t>
  </si>
  <si>
    <t>مواد التعبئة والتغليف المستخدمة في الإنتاج</t>
  </si>
  <si>
    <t>الخامات والمواد الاولية المستخدمة في الانتاج</t>
  </si>
  <si>
    <t xml:space="preserve"> مواد التعبئة والتغليف المستخدمة في الإنتاج</t>
  </si>
  <si>
    <t xml:space="preserve">  تابع جدول 11</t>
  </si>
  <si>
    <t>بلا أجر</t>
  </si>
  <si>
    <t xml:space="preserve">يتبع     </t>
  </si>
  <si>
    <t xml:space="preserve">    جدول 6</t>
  </si>
  <si>
    <t>قيمة الإنتاج تام الصنع</t>
  </si>
  <si>
    <t xml:space="preserve">    جدول 12</t>
  </si>
  <si>
    <t xml:space="preserve"> جدول 7</t>
  </si>
  <si>
    <t xml:space="preserve">    جدول 8</t>
  </si>
  <si>
    <t xml:space="preserve">  جدول 11</t>
  </si>
  <si>
    <t xml:space="preserve">    جدول 10</t>
  </si>
  <si>
    <t xml:space="preserve"> جــــدول 4</t>
  </si>
  <si>
    <t>جدول 5</t>
  </si>
  <si>
    <t>تابع جدول 5</t>
  </si>
  <si>
    <t>يتبع</t>
  </si>
  <si>
    <t xml:space="preserve"> تابع جدول 8</t>
  </si>
  <si>
    <t>عدد المنشآت الصناعية المتوسطة والمشتغلين فيها (بأجر وبلا أجر) وأجورهم والمزايا المقدمة لهم  (بالالف دينار) حسب القسم لسنة  2021</t>
  </si>
  <si>
    <t>عدد المنشآت الصناعية المتوسطة والمشتغلين فيها (بأجر وبلا أجر) وأجورهم والمزايا المقدمة لهم (بالالف دينار) حسب النشاط  لسنة  2021</t>
  </si>
  <si>
    <t xml:space="preserve">قيمة المبيعات وقيمة الإنتاج  في المنشآت الصناعية المتوسطة  (بالالف دينار) حسب باب الصناعة لسنة 2021    </t>
  </si>
  <si>
    <t>قيمة المبيعات وقيمة الإنتاج  في المنشآت الصناعية المتوسطة  (بالالف دينار) حسب القسم لسنة 2021</t>
  </si>
  <si>
    <t xml:space="preserve"> قيمة المبيعات وقيمة الإنتاج في المنشآت الصناعية المتوسطة(بالالف دينار) حسب النشاط  لسنة 2021     </t>
  </si>
  <si>
    <t xml:space="preserve"> قيمة المبيعات وقيمة الانتاج في المنشآت الصناعية المتوسطة (بالالف دينار)حسب النشاط  لسنة 2021     </t>
  </si>
  <si>
    <t>قيمة مستلزمات الانتاج السلعية والخدمية في المنشآت الصناعية المتوسطة  (بالالف دينار)حسب القسم  لسنة 2021</t>
  </si>
  <si>
    <t>قيمة مستلزمات الانتاج السلعية والخدمية في المنشآت الصناعية المتوسطة (بالالف دينار) حسب النشاط  لسنة 2021</t>
  </si>
  <si>
    <t xml:space="preserve">جدول (13)  قيمة المبيعات وقيمة الإنتاج في المنشآت الصناعية المتوسطة (بالالف دينار) حسب المحافظة لسنة 2021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</si>
</sst>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rgb="FF000000"/>
      <name val="Arial"/>
      <family val="2"/>
    </font>
    <font>
      <b/>
      <sz val="13"/>
      <color theme="1"/>
      <name val="Arial"/>
      <family val="2"/>
    </font>
    <font>
      <b/>
      <sz val="13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.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vertical="center" wrapText="1" readingOrder="2"/>
    </xf>
    <xf numFmtId="0" fontId="9" fillId="0" borderId="0" xfId="0" applyFont="1"/>
    <xf numFmtId="0" fontId="6" fillId="3" borderId="1" xfId="0" applyFont="1" applyFill="1" applyBorder="1" applyAlignment="1">
      <alignment horizontal="center" vertical="center" wrapText="1" readingOrder="2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right" vertical="center"/>
    </xf>
    <xf numFmtId="164" fontId="3" fillId="3" borderId="1" xfId="1" applyNumberFormat="1" applyFont="1" applyFill="1" applyBorder="1" applyAlignment="1">
      <alignment horizontal="right" vertical="center"/>
    </xf>
    <xf numFmtId="0" fontId="3" fillId="0" borderId="1" xfId="1" applyNumberFormat="1" applyFont="1" applyBorder="1" applyAlignment="1">
      <alignment horizontal="right" vertical="center"/>
    </xf>
    <xf numFmtId="164" fontId="2" fillId="3" borderId="1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164" fontId="4" fillId="0" borderId="0" xfId="1" applyNumberFormat="1" applyFont="1" applyAlignment="1">
      <alignment horizontal="center"/>
    </xf>
    <xf numFmtId="164" fontId="4" fillId="0" borderId="0" xfId="1" applyNumberFormat="1" applyFont="1" applyAlignment="1">
      <alignment horizontal="center" wrapText="1"/>
    </xf>
    <xf numFmtId="164" fontId="3" fillId="3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43" fontId="0" fillId="0" borderId="0" xfId="0" applyNumberFormat="1"/>
    <xf numFmtId="0" fontId="3" fillId="0" borderId="0" xfId="0" applyFont="1" applyAlignment="1">
      <alignment horizontal="right" vertical="center"/>
    </xf>
    <xf numFmtId="0" fontId="4" fillId="0" borderId="1" xfId="0" applyFont="1" applyBorder="1"/>
    <xf numFmtId="0" fontId="6" fillId="2" borderId="1" xfId="0" applyFont="1" applyFill="1" applyBorder="1" applyAlignment="1">
      <alignment horizontal="right" vertical="center" wrapText="1" readingOrder="2"/>
    </xf>
    <xf numFmtId="0" fontId="3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164" fontId="3" fillId="0" borderId="1" xfId="1" applyNumberFormat="1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4" fontId="3" fillId="0" borderId="3" xfId="1" applyNumberFormat="1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164" fontId="3" fillId="3" borderId="1" xfId="1" applyNumberFormat="1" applyFont="1" applyFill="1" applyBorder="1" applyAlignment="1">
      <alignment vertical="center"/>
    </xf>
    <xf numFmtId="164" fontId="2" fillId="3" borderId="1" xfId="1" applyNumberFormat="1" applyFont="1" applyFill="1" applyBorder="1" applyAlignment="1">
      <alignment horizontal="center" vertical="center" wrapText="1" readingOrder="2"/>
    </xf>
    <xf numFmtId="164" fontId="3" fillId="0" borderId="1" xfId="1" applyNumberFormat="1" applyFont="1" applyBorder="1" applyAlignment="1">
      <alignment vertical="center" readingOrder="2"/>
    </xf>
    <xf numFmtId="164" fontId="4" fillId="0" borderId="0" xfId="1" applyNumberFormat="1" applyFont="1" applyAlignment="1">
      <alignment vertical="center" readingOrder="2"/>
    </xf>
    <xf numFmtId="164" fontId="3" fillId="0" borderId="3" xfId="1" applyNumberFormat="1" applyFont="1" applyBorder="1" applyAlignment="1">
      <alignment horizontal="right" vertical="center"/>
    </xf>
    <xf numFmtId="0" fontId="3" fillId="0" borderId="3" xfId="1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 wrapText="1"/>
    </xf>
    <xf numFmtId="164" fontId="3" fillId="0" borderId="0" xfId="1" applyNumberFormat="1" applyFont="1" applyBorder="1" applyAlignment="1">
      <alignment horizontal="right" vertical="center"/>
    </xf>
    <xf numFmtId="164" fontId="2" fillId="0" borderId="0" xfId="1" applyNumberFormat="1" applyFont="1" applyBorder="1" applyAlignment="1">
      <alignment horizontal="left" vertic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3" fillId="0" borderId="1" xfId="1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right" vertical="center" wrapText="1"/>
    </xf>
    <xf numFmtId="0" fontId="12" fillId="0" borderId="3" xfId="0" applyFont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 vertical="center" indent="1"/>
    </xf>
    <xf numFmtId="0" fontId="5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164" fontId="3" fillId="3" borderId="1" xfId="1" applyNumberFormat="1" applyFont="1" applyFill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164" fontId="2" fillId="0" borderId="0" xfId="1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rightToLeft="1" view="pageBreakPreview" zoomScale="90" zoomScaleNormal="100" zoomScaleSheetLayoutView="90" workbookViewId="0">
      <selection activeCell="A4" sqref="A4"/>
    </sheetView>
  </sheetViews>
  <sheetFormatPr defaultColWidth="9.15234375" defaultRowHeight="14.15" zeroHeight="1" x14ac:dyDescent="0.35"/>
  <cols>
    <col min="1" max="1" width="14" style="35" customWidth="1"/>
    <col min="2" max="2" width="16.53515625" style="35" customWidth="1"/>
    <col min="3" max="3" width="11.84375" style="35" customWidth="1"/>
    <col min="4" max="4" width="14.53515625" style="35" customWidth="1"/>
    <col min="5" max="5" width="16" style="35" customWidth="1"/>
    <col min="6" max="7" width="14" style="35" customWidth="1"/>
    <col min="8" max="8" width="11.15234375" style="35" customWidth="1"/>
    <col min="9" max="16384" width="9.15234375" style="5"/>
  </cols>
  <sheetData>
    <row r="1" spans="1:8" ht="57.75" customHeight="1" x14ac:dyDescent="0.35">
      <c r="A1" s="60" t="s">
        <v>66</v>
      </c>
      <c r="B1" s="60"/>
      <c r="C1" s="60"/>
      <c r="D1" s="60"/>
      <c r="E1" s="60"/>
      <c r="F1" s="60"/>
      <c r="G1" s="60"/>
      <c r="H1" s="60"/>
    </row>
    <row r="2" spans="1:8" ht="32.25" customHeight="1" x14ac:dyDescent="0.35">
      <c r="A2" s="61" t="s">
        <v>67</v>
      </c>
      <c r="B2" s="61"/>
      <c r="C2" s="61"/>
      <c r="D2" s="61"/>
      <c r="E2" s="61"/>
      <c r="F2" s="61"/>
      <c r="G2" s="61"/>
      <c r="H2" s="61"/>
    </row>
    <row r="3" spans="1:8" s="6" customFormat="1" ht="46.5" customHeight="1" x14ac:dyDescent="0.4">
      <c r="A3" s="19" t="s">
        <v>93</v>
      </c>
      <c r="B3" s="19" t="s">
        <v>62</v>
      </c>
      <c r="C3" s="19" t="s">
        <v>56</v>
      </c>
      <c r="D3" s="19" t="s">
        <v>57</v>
      </c>
      <c r="E3" s="19" t="s">
        <v>58</v>
      </c>
      <c r="F3" s="19" t="s">
        <v>59</v>
      </c>
      <c r="G3" s="19" t="s">
        <v>60</v>
      </c>
      <c r="H3" s="19" t="s">
        <v>65</v>
      </c>
    </row>
    <row r="4" spans="1:8" s="54" customFormat="1" ht="61.5" customHeight="1" x14ac:dyDescent="0.35">
      <c r="A4" s="10" t="s">
        <v>1</v>
      </c>
      <c r="B4" s="31" t="s">
        <v>63</v>
      </c>
      <c r="C4" s="31">
        <v>203</v>
      </c>
      <c r="D4" s="23">
        <v>2853</v>
      </c>
      <c r="E4" s="39">
        <v>16176184</v>
      </c>
      <c r="F4" s="23">
        <v>1819599</v>
      </c>
      <c r="G4" s="23">
        <f>F4+E4</f>
        <v>17995783</v>
      </c>
      <c r="H4" s="31">
        <v>92</v>
      </c>
    </row>
    <row r="5" spans="1:8" ht="39" customHeight="1" x14ac:dyDescent="0.35">
      <c r="A5" s="59" t="s">
        <v>64</v>
      </c>
      <c r="B5" s="59"/>
      <c r="C5" s="32">
        <v>203</v>
      </c>
      <c r="D5" s="24">
        <v>2853</v>
      </c>
      <c r="E5" s="24">
        <v>16176184</v>
      </c>
      <c r="F5" s="24">
        <v>1819599</v>
      </c>
      <c r="G5" s="24">
        <f>F5+E5</f>
        <v>17995783</v>
      </c>
      <c r="H5" s="32">
        <v>92</v>
      </c>
    </row>
  </sheetData>
  <mergeCells count="3">
    <mergeCell ref="A5:B5"/>
    <mergeCell ref="A1:H1"/>
    <mergeCell ref="A2:H2"/>
  </mergeCells>
  <printOptions horizontalCentered="1" verticalCentered="1"/>
  <pageMargins left="0.7" right="0.7" top="0.75" bottom="0.75" header="0.3" footer="0.3"/>
  <pageSetup scale="99" firstPageNumber="7" orientation="landscape" useFirstPageNumber="1" r:id="rId1"/>
  <headerFooter>
    <oddFooter>&amp;C&amp;"Arial,Regular"&amp;P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5"/>
  <sheetViews>
    <sheetView rightToLeft="1" topLeftCell="A7" workbookViewId="0">
      <selection activeCell="A8" sqref="A8:XFD8"/>
    </sheetView>
  </sheetViews>
  <sheetFormatPr defaultColWidth="9.15234375" defaultRowHeight="35.15" customHeight="1" x14ac:dyDescent="0.4"/>
  <cols>
    <col min="1" max="2" width="12.53515625" style="4" customWidth="1"/>
    <col min="3" max="3" width="11.53515625" style="4" customWidth="1"/>
    <col min="4" max="4" width="14.53515625" style="4" customWidth="1"/>
    <col min="5" max="5" width="17.53515625" style="4" customWidth="1"/>
    <col min="6" max="6" width="17.84375" style="4" customWidth="1"/>
    <col min="7" max="7" width="16" style="4" customWidth="1"/>
    <col min="8" max="8" width="12.69140625" style="4" bestFit="1" customWidth="1"/>
    <col min="9" max="16384" width="9.15234375" style="4"/>
  </cols>
  <sheetData>
    <row r="1" spans="1:8" ht="38.15" customHeight="1" x14ac:dyDescent="0.4">
      <c r="A1" s="63" t="s">
        <v>103</v>
      </c>
      <c r="B1" s="63"/>
      <c r="C1" s="63"/>
      <c r="D1" s="63"/>
      <c r="E1" s="63"/>
      <c r="F1" s="63"/>
      <c r="G1" s="63"/>
      <c r="H1" s="63"/>
    </row>
    <row r="2" spans="1:8" ht="23.7" customHeight="1" x14ac:dyDescent="0.4">
      <c r="A2" s="67" t="s">
        <v>121</v>
      </c>
      <c r="B2" s="67"/>
      <c r="C2" s="67"/>
      <c r="D2" s="67"/>
      <c r="E2" s="67"/>
      <c r="F2" s="67"/>
      <c r="G2" s="67"/>
      <c r="H2" s="67"/>
    </row>
    <row r="3" spans="1:8" s="7" customFormat="1" ht="72" customHeight="1" x14ac:dyDescent="0.4">
      <c r="A3" s="19" t="s">
        <v>102</v>
      </c>
      <c r="B3" s="19" t="s">
        <v>104</v>
      </c>
      <c r="C3" s="19" t="s">
        <v>100</v>
      </c>
      <c r="D3" s="19" t="s">
        <v>70</v>
      </c>
      <c r="E3" s="19" t="s">
        <v>71</v>
      </c>
      <c r="F3" s="19" t="s">
        <v>72</v>
      </c>
      <c r="G3" s="19" t="s">
        <v>73</v>
      </c>
      <c r="H3" s="19" t="s">
        <v>101</v>
      </c>
    </row>
    <row r="4" spans="1:8" ht="27.75" customHeight="1" x14ac:dyDescent="0.4">
      <c r="A4" s="10">
        <v>12</v>
      </c>
      <c r="B4" s="10" t="s">
        <v>0</v>
      </c>
      <c r="C4" s="31">
        <v>15</v>
      </c>
      <c r="D4" s="31">
        <v>277</v>
      </c>
      <c r="E4" s="23">
        <v>939880</v>
      </c>
      <c r="F4" s="23">
        <v>83928</v>
      </c>
      <c r="G4" s="23">
        <f>E4+F4</f>
        <v>1023808</v>
      </c>
      <c r="H4" s="31">
        <v>12</v>
      </c>
    </row>
    <row r="5" spans="1:8" ht="30.75" customHeight="1" x14ac:dyDescent="0.4">
      <c r="A5" s="10">
        <v>14</v>
      </c>
      <c r="B5" s="10" t="s">
        <v>6</v>
      </c>
      <c r="C5" s="31">
        <v>26</v>
      </c>
      <c r="D5" s="31">
        <v>320</v>
      </c>
      <c r="E5" s="23">
        <v>1487570</v>
      </c>
      <c r="F5" s="23">
        <v>152530</v>
      </c>
      <c r="G5" s="23">
        <f t="shared" ref="G5:G14" si="0">E5+F5</f>
        <v>1640100</v>
      </c>
      <c r="H5" s="31">
        <v>0</v>
      </c>
    </row>
    <row r="6" spans="1:8" ht="28.5" customHeight="1" x14ac:dyDescent="0.4">
      <c r="A6" s="10">
        <v>21</v>
      </c>
      <c r="B6" s="10" t="s">
        <v>7</v>
      </c>
      <c r="C6" s="31">
        <v>35</v>
      </c>
      <c r="D6" s="31">
        <v>327</v>
      </c>
      <c r="E6" s="23">
        <v>1483179</v>
      </c>
      <c r="F6" s="23">
        <v>71476</v>
      </c>
      <c r="G6" s="23">
        <f t="shared" si="0"/>
        <v>1554655</v>
      </c>
      <c r="H6" s="31">
        <v>36</v>
      </c>
    </row>
    <row r="7" spans="1:8" ht="27.75" customHeight="1" x14ac:dyDescent="0.4">
      <c r="A7" s="10">
        <v>22</v>
      </c>
      <c r="B7" s="10" t="s">
        <v>8</v>
      </c>
      <c r="C7" s="31">
        <v>11</v>
      </c>
      <c r="D7" s="31">
        <v>153</v>
      </c>
      <c r="E7" s="23">
        <v>1025740</v>
      </c>
      <c r="F7" s="23">
        <v>92590</v>
      </c>
      <c r="G7" s="23">
        <f t="shared" si="0"/>
        <v>1118330</v>
      </c>
      <c r="H7" s="31">
        <v>0</v>
      </c>
    </row>
    <row r="8" spans="1:8" ht="28.5" customHeight="1" x14ac:dyDescent="0.4">
      <c r="A8" s="10">
        <v>23</v>
      </c>
      <c r="B8" s="10" t="s">
        <v>4</v>
      </c>
      <c r="C8" s="31">
        <v>37</v>
      </c>
      <c r="D8" s="31">
        <v>671</v>
      </c>
      <c r="E8" s="23">
        <v>5025460</v>
      </c>
      <c r="F8" s="23">
        <v>971682</v>
      </c>
      <c r="G8" s="23">
        <f t="shared" si="0"/>
        <v>5997142</v>
      </c>
      <c r="H8" s="31">
        <v>8</v>
      </c>
    </row>
    <row r="9" spans="1:8" ht="27.75" customHeight="1" x14ac:dyDescent="0.4">
      <c r="A9" s="10">
        <v>24</v>
      </c>
      <c r="B9" s="10" t="s">
        <v>5</v>
      </c>
      <c r="C9" s="31">
        <v>27</v>
      </c>
      <c r="D9" s="31">
        <v>386</v>
      </c>
      <c r="E9" s="23">
        <v>1957045</v>
      </c>
      <c r="F9" s="23">
        <v>164305</v>
      </c>
      <c r="G9" s="23">
        <f t="shared" si="0"/>
        <v>2121350</v>
      </c>
      <c r="H9" s="31">
        <v>28</v>
      </c>
    </row>
    <row r="10" spans="1:8" ht="25.5" customHeight="1" x14ac:dyDescent="0.4">
      <c r="A10" s="10">
        <v>26</v>
      </c>
      <c r="B10" s="10" t="s">
        <v>3</v>
      </c>
      <c r="C10" s="31">
        <v>4</v>
      </c>
      <c r="D10" s="31">
        <v>87</v>
      </c>
      <c r="E10" s="23">
        <v>443540</v>
      </c>
      <c r="F10" s="23">
        <v>58660</v>
      </c>
      <c r="G10" s="23">
        <f t="shared" si="0"/>
        <v>502200</v>
      </c>
      <c r="H10" s="31">
        <v>0</v>
      </c>
    </row>
    <row r="11" spans="1:8" ht="25.5" customHeight="1" x14ac:dyDescent="0.4">
      <c r="A11" s="10">
        <v>27</v>
      </c>
      <c r="B11" s="10" t="s">
        <v>10</v>
      </c>
      <c r="C11" s="31">
        <v>9</v>
      </c>
      <c r="D11" s="31">
        <v>93</v>
      </c>
      <c r="E11" s="23">
        <v>285720</v>
      </c>
      <c r="F11" s="23">
        <v>36800</v>
      </c>
      <c r="G11" s="23">
        <f t="shared" si="0"/>
        <v>322520</v>
      </c>
      <c r="H11" s="31">
        <v>7</v>
      </c>
    </row>
    <row r="12" spans="1:8" ht="24.75" customHeight="1" x14ac:dyDescent="0.4">
      <c r="A12" s="10">
        <v>28</v>
      </c>
      <c r="B12" s="10" t="s">
        <v>2</v>
      </c>
      <c r="C12" s="31">
        <v>15</v>
      </c>
      <c r="D12" s="31">
        <v>227</v>
      </c>
      <c r="E12" s="23">
        <v>1458000</v>
      </c>
      <c r="F12" s="23">
        <v>104208</v>
      </c>
      <c r="G12" s="23">
        <f t="shared" si="0"/>
        <v>1562208</v>
      </c>
      <c r="H12" s="31">
        <v>0</v>
      </c>
    </row>
    <row r="13" spans="1:8" ht="24.75" customHeight="1" x14ac:dyDescent="0.4">
      <c r="A13" s="10">
        <v>33</v>
      </c>
      <c r="B13" s="10" t="s">
        <v>11</v>
      </c>
      <c r="C13" s="31">
        <v>1</v>
      </c>
      <c r="D13" s="31">
        <v>13</v>
      </c>
      <c r="E13" s="23">
        <v>61800</v>
      </c>
      <c r="F13" s="23">
        <v>10700</v>
      </c>
      <c r="G13" s="23">
        <f t="shared" si="0"/>
        <v>72500</v>
      </c>
      <c r="H13" s="31">
        <v>1</v>
      </c>
    </row>
    <row r="14" spans="1:8" ht="27.75" customHeight="1" x14ac:dyDescent="0.4">
      <c r="A14" s="10">
        <v>35</v>
      </c>
      <c r="B14" s="10" t="s">
        <v>9</v>
      </c>
      <c r="C14" s="31">
        <v>23</v>
      </c>
      <c r="D14" s="31">
        <v>299</v>
      </c>
      <c r="E14" s="23">
        <v>2008250</v>
      </c>
      <c r="F14" s="23">
        <v>72720</v>
      </c>
      <c r="G14" s="23">
        <f t="shared" si="0"/>
        <v>2080970</v>
      </c>
      <c r="H14" s="31">
        <v>0</v>
      </c>
    </row>
    <row r="15" spans="1:8" ht="24.75" customHeight="1" x14ac:dyDescent="0.4">
      <c r="A15" s="59" t="s">
        <v>76</v>
      </c>
      <c r="B15" s="59"/>
      <c r="C15" s="32">
        <f>SUM(C4:C14)</f>
        <v>203</v>
      </c>
      <c r="D15" s="32">
        <f t="shared" ref="D15:H15" si="1">SUM(D4:D14)</f>
        <v>2853</v>
      </c>
      <c r="E15" s="32">
        <f t="shared" si="1"/>
        <v>16176184</v>
      </c>
      <c r="F15" s="32">
        <f t="shared" si="1"/>
        <v>1819599</v>
      </c>
      <c r="G15" s="32">
        <f t="shared" si="1"/>
        <v>17995783</v>
      </c>
      <c r="H15" s="32">
        <f t="shared" si="1"/>
        <v>92</v>
      </c>
    </row>
  </sheetData>
  <mergeCells count="3">
    <mergeCell ref="A15:B15"/>
    <mergeCell ref="A1:H1"/>
    <mergeCell ref="A2:H2"/>
  </mergeCells>
  <printOptions horizontalCentered="1" verticalCentered="1"/>
  <pageMargins left="0.7" right="0.7" top="0.75" bottom="0.75" header="0.3" footer="0.3"/>
  <pageSetup paperSize="9" firstPageNumber="22" orientation="landscape" useFirstPageNumber="1" r:id="rId1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5"/>
  <sheetViews>
    <sheetView rightToLeft="1" topLeftCell="A7" workbookViewId="0">
      <selection activeCell="E6" sqref="E6"/>
    </sheetView>
  </sheetViews>
  <sheetFormatPr defaultColWidth="9.15234375" defaultRowHeight="35.15" customHeight="1" x14ac:dyDescent="0.4"/>
  <cols>
    <col min="1" max="2" width="12.3828125" style="4" customWidth="1"/>
    <col min="3" max="3" width="15.53515625" style="4" customWidth="1"/>
    <col min="4" max="4" width="14.84375" style="4" customWidth="1"/>
    <col min="5" max="5" width="14.69140625" style="4" customWidth="1"/>
    <col min="6" max="6" width="17.3828125" style="4" customWidth="1"/>
    <col min="7" max="7" width="17" style="4" customWidth="1"/>
    <col min="8" max="16384" width="9.15234375" style="4"/>
  </cols>
  <sheetData>
    <row r="1" spans="1:7" ht="40" customHeight="1" x14ac:dyDescent="0.4">
      <c r="A1" s="63" t="s">
        <v>139</v>
      </c>
      <c r="B1" s="63"/>
      <c r="C1" s="63"/>
      <c r="D1" s="63"/>
      <c r="E1" s="63"/>
      <c r="F1" s="63"/>
      <c r="G1" s="63"/>
    </row>
    <row r="2" spans="1:7" ht="23.15" customHeight="1" x14ac:dyDescent="0.4">
      <c r="A2" s="67" t="s">
        <v>105</v>
      </c>
      <c r="B2" s="67"/>
      <c r="C2" s="67"/>
      <c r="D2" s="67"/>
      <c r="E2" s="67"/>
      <c r="F2" s="67"/>
      <c r="G2" s="67"/>
    </row>
    <row r="3" spans="1:7" s="7" customFormat="1" ht="57.75" customHeight="1" x14ac:dyDescent="0.4">
      <c r="A3" s="19" t="s">
        <v>102</v>
      </c>
      <c r="B3" s="19" t="s">
        <v>104</v>
      </c>
      <c r="C3" s="19" t="s">
        <v>87</v>
      </c>
      <c r="D3" s="19" t="s">
        <v>112</v>
      </c>
      <c r="E3" s="19" t="s">
        <v>79</v>
      </c>
      <c r="F3" s="19" t="s">
        <v>85</v>
      </c>
      <c r="G3" s="19" t="s">
        <v>86</v>
      </c>
    </row>
    <row r="4" spans="1:7" ht="30" customHeight="1" x14ac:dyDescent="0.4">
      <c r="A4" s="10">
        <v>12</v>
      </c>
      <c r="B4" s="10" t="s">
        <v>0</v>
      </c>
      <c r="C4" s="23">
        <v>10720244</v>
      </c>
      <c r="D4" s="23">
        <v>10720244</v>
      </c>
      <c r="E4" s="23">
        <v>3541843</v>
      </c>
      <c r="F4" s="23">
        <f t="shared" ref="F4:F15" si="0">D4+E4</f>
        <v>14262087</v>
      </c>
      <c r="G4" s="23">
        <f>F4</f>
        <v>14262087</v>
      </c>
    </row>
    <row r="5" spans="1:7" ht="28.5" customHeight="1" x14ac:dyDescent="0.4">
      <c r="A5" s="10">
        <v>14</v>
      </c>
      <c r="B5" s="10" t="s">
        <v>6</v>
      </c>
      <c r="C5" s="23">
        <v>9893065</v>
      </c>
      <c r="D5" s="23">
        <v>9893065</v>
      </c>
      <c r="E5" s="23">
        <v>118500</v>
      </c>
      <c r="F5" s="23">
        <f t="shared" si="0"/>
        <v>10011565</v>
      </c>
      <c r="G5" s="23">
        <f t="shared" ref="G5:G15" si="1">F5</f>
        <v>10011565</v>
      </c>
    </row>
    <row r="6" spans="1:7" ht="30" customHeight="1" x14ac:dyDescent="0.4">
      <c r="A6" s="10">
        <v>21</v>
      </c>
      <c r="B6" s="10" t="s">
        <v>7</v>
      </c>
      <c r="C6" s="23">
        <v>15464411</v>
      </c>
      <c r="D6" s="23">
        <v>15464411</v>
      </c>
      <c r="E6" s="25">
        <v>0</v>
      </c>
      <c r="F6" s="23">
        <f t="shared" si="0"/>
        <v>15464411</v>
      </c>
      <c r="G6" s="23">
        <f t="shared" si="1"/>
        <v>15464411</v>
      </c>
    </row>
    <row r="7" spans="1:7" ht="30" customHeight="1" x14ac:dyDescent="0.4">
      <c r="A7" s="10">
        <v>22</v>
      </c>
      <c r="B7" s="10" t="s">
        <v>8</v>
      </c>
      <c r="C7" s="23">
        <v>9591870</v>
      </c>
      <c r="D7" s="23">
        <v>9591870</v>
      </c>
      <c r="E7" s="25">
        <v>0</v>
      </c>
      <c r="F7" s="23">
        <f t="shared" si="0"/>
        <v>9591870</v>
      </c>
      <c r="G7" s="23">
        <f t="shared" si="1"/>
        <v>9591870</v>
      </c>
    </row>
    <row r="8" spans="1:7" ht="30.75" customHeight="1" x14ac:dyDescent="0.4">
      <c r="A8" s="10">
        <v>23</v>
      </c>
      <c r="B8" s="10" t="s">
        <v>4</v>
      </c>
      <c r="C8" s="23">
        <v>19615823</v>
      </c>
      <c r="D8" s="23">
        <v>19615823</v>
      </c>
      <c r="E8" s="23">
        <v>5378480</v>
      </c>
      <c r="F8" s="23">
        <f t="shared" si="0"/>
        <v>24994303</v>
      </c>
      <c r="G8" s="23">
        <f t="shared" si="1"/>
        <v>24994303</v>
      </c>
    </row>
    <row r="9" spans="1:7" ht="30" customHeight="1" x14ac:dyDescent="0.4">
      <c r="A9" s="10">
        <v>24</v>
      </c>
      <c r="B9" s="10" t="s">
        <v>5</v>
      </c>
      <c r="C9" s="23">
        <v>27935763</v>
      </c>
      <c r="D9" s="23">
        <v>27935763</v>
      </c>
      <c r="E9" s="23">
        <v>5120460</v>
      </c>
      <c r="F9" s="23">
        <f t="shared" si="0"/>
        <v>33056223</v>
      </c>
      <c r="G9" s="23">
        <f t="shared" si="1"/>
        <v>33056223</v>
      </c>
    </row>
    <row r="10" spans="1:7" ht="28.5" customHeight="1" x14ac:dyDescent="0.4">
      <c r="A10" s="10">
        <v>26</v>
      </c>
      <c r="B10" s="10" t="s">
        <v>3</v>
      </c>
      <c r="C10" s="25">
        <v>0</v>
      </c>
      <c r="D10" s="25">
        <v>0</v>
      </c>
      <c r="E10" s="23">
        <v>3769989</v>
      </c>
      <c r="F10" s="23">
        <f t="shared" si="0"/>
        <v>3769989</v>
      </c>
      <c r="G10" s="23">
        <f t="shared" si="1"/>
        <v>3769989</v>
      </c>
    </row>
    <row r="11" spans="1:7" ht="27.75" customHeight="1" x14ac:dyDescent="0.4">
      <c r="A11" s="10">
        <v>27</v>
      </c>
      <c r="B11" s="10" t="s">
        <v>10</v>
      </c>
      <c r="C11" s="23">
        <v>2728620</v>
      </c>
      <c r="D11" s="23">
        <v>2728620</v>
      </c>
      <c r="E11" s="25">
        <v>0</v>
      </c>
      <c r="F11" s="23">
        <f t="shared" si="0"/>
        <v>2728620</v>
      </c>
      <c r="G11" s="23">
        <f t="shared" si="1"/>
        <v>2728620</v>
      </c>
    </row>
    <row r="12" spans="1:7" ht="27" customHeight="1" x14ac:dyDescent="0.4">
      <c r="A12" s="10">
        <v>28</v>
      </c>
      <c r="B12" s="10" t="s">
        <v>2</v>
      </c>
      <c r="C12" s="23">
        <v>20641476</v>
      </c>
      <c r="D12" s="23">
        <v>21629736</v>
      </c>
      <c r="E12" s="25">
        <v>0</v>
      </c>
      <c r="F12" s="23">
        <f t="shared" si="0"/>
        <v>21629736</v>
      </c>
      <c r="G12" s="23">
        <f t="shared" si="1"/>
        <v>21629736</v>
      </c>
    </row>
    <row r="13" spans="1:7" ht="30.75" customHeight="1" x14ac:dyDescent="0.4">
      <c r="A13" s="10">
        <v>33</v>
      </c>
      <c r="B13" s="10" t="s">
        <v>11</v>
      </c>
      <c r="C13" s="23">
        <v>344000</v>
      </c>
      <c r="D13" s="23">
        <v>344000</v>
      </c>
      <c r="E13" s="25">
        <v>0</v>
      </c>
      <c r="F13" s="23">
        <f t="shared" si="0"/>
        <v>344000</v>
      </c>
      <c r="G13" s="23">
        <f t="shared" si="1"/>
        <v>344000</v>
      </c>
    </row>
    <row r="14" spans="1:7" ht="27.75" customHeight="1" x14ac:dyDescent="0.4">
      <c r="A14" s="10">
        <v>35</v>
      </c>
      <c r="B14" s="10" t="s">
        <v>9</v>
      </c>
      <c r="C14" s="23">
        <v>20659358</v>
      </c>
      <c r="D14" s="23">
        <v>20659358</v>
      </c>
      <c r="E14" s="25">
        <v>0</v>
      </c>
      <c r="F14" s="23">
        <f t="shared" si="0"/>
        <v>20659358</v>
      </c>
      <c r="G14" s="23">
        <f t="shared" si="1"/>
        <v>20659358</v>
      </c>
    </row>
    <row r="15" spans="1:7" ht="30" customHeight="1" x14ac:dyDescent="0.4">
      <c r="A15" s="59" t="s">
        <v>76</v>
      </c>
      <c r="B15" s="59"/>
      <c r="C15" s="24">
        <v>137594630</v>
      </c>
      <c r="D15" s="24">
        <v>138582890</v>
      </c>
      <c r="E15" s="24">
        <v>17929272</v>
      </c>
      <c r="F15" s="24">
        <f t="shared" si="0"/>
        <v>156512162</v>
      </c>
      <c r="G15" s="24">
        <f t="shared" si="1"/>
        <v>156512162</v>
      </c>
    </row>
  </sheetData>
  <mergeCells count="3">
    <mergeCell ref="A15:B15"/>
    <mergeCell ref="A1:G1"/>
    <mergeCell ref="A2:G2"/>
  </mergeCells>
  <printOptions horizontalCentered="1" verticalCentered="1"/>
  <pageMargins left="0.7" right="0.7" top="0.75" bottom="0.75" header="0.3" footer="0.3"/>
  <pageSetup paperSize="9" firstPageNumber="23" orientation="landscape" useFirstPageNumber="1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5"/>
  <sheetViews>
    <sheetView rightToLeft="1" tabSelected="1" topLeftCell="A3" zoomScaleNormal="100" workbookViewId="0">
      <selection activeCell="F19" sqref="F19"/>
    </sheetView>
  </sheetViews>
  <sheetFormatPr defaultColWidth="9.15234375" defaultRowHeight="35.15" customHeight="1" x14ac:dyDescent="0.4"/>
  <cols>
    <col min="1" max="1" width="13" style="4" customWidth="1"/>
    <col min="2" max="2" width="14.15234375" style="4" customWidth="1"/>
    <col min="3" max="3" width="16.84375" style="4" customWidth="1"/>
    <col min="4" max="4" width="18.3828125" style="4" customWidth="1"/>
    <col min="5" max="5" width="17.3828125" style="4" customWidth="1"/>
    <col min="6" max="6" width="17" style="4" customWidth="1"/>
    <col min="7" max="16384" width="9.15234375" style="4"/>
  </cols>
  <sheetData>
    <row r="1" spans="1:6" ht="38.15" customHeight="1" x14ac:dyDescent="0.4">
      <c r="A1" s="60" t="s">
        <v>109</v>
      </c>
      <c r="B1" s="60"/>
      <c r="C1" s="60"/>
      <c r="D1" s="60"/>
      <c r="E1" s="60"/>
      <c r="F1" s="60"/>
    </row>
    <row r="2" spans="1:6" ht="28.4" customHeight="1" x14ac:dyDescent="0.4">
      <c r="A2" s="67" t="s">
        <v>110</v>
      </c>
      <c r="B2" s="67"/>
      <c r="C2" s="67"/>
      <c r="D2" s="67"/>
      <c r="E2" s="67"/>
      <c r="F2" s="67"/>
    </row>
    <row r="3" spans="1:6" s="7" customFormat="1" ht="57" customHeight="1" x14ac:dyDescent="0.4">
      <c r="A3" s="19" t="s">
        <v>104</v>
      </c>
      <c r="B3" s="19" t="s">
        <v>106</v>
      </c>
      <c r="C3" s="19" t="s">
        <v>107</v>
      </c>
      <c r="D3" s="19" t="s">
        <v>108</v>
      </c>
      <c r="E3" s="19" t="s">
        <v>90</v>
      </c>
      <c r="F3" s="19" t="s">
        <v>99</v>
      </c>
    </row>
    <row r="4" spans="1:6" ht="30.75" customHeight="1" x14ac:dyDescent="0.4">
      <c r="A4" s="10" t="s">
        <v>0</v>
      </c>
      <c r="B4" s="23">
        <v>6726486</v>
      </c>
      <c r="C4" s="23">
        <v>1922807</v>
      </c>
      <c r="D4" s="23">
        <v>1032163</v>
      </c>
      <c r="E4" s="23">
        <v>619874</v>
      </c>
      <c r="F4" s="23">
        <v>10301330</v>
      </c>
    </row>
    <row r="5" spans="1:6" ht="29.25" customHeight="1" x14ac:dyDescent="0.4">
      <c r="A5" s="10" t="s">
        <v>6</v>
      </c>
      <c r="B5" s="23">
        <v>2413133</v>
      </c>
      <c r="C5" s="23">
        <v>572157</v>
      </c>
      <c r="D5" s="23">
        <v>476987</v>
      </c>
      <c r="E5" s="23">
        <v>238288</v>
      </c>
      <c r="F5" s="23">
        <v>3700565</v>
      </c>
    </row>
    <row r="6" spans="1:6" ht="27" customHeight="1" x14ac:dyDescent="0.4">
      <c r="A6" s="10" t="s">
        <v>7</v>
      </c>
      <c r="B6" s="23">
        <v>9207361</v>
      </c>
      <c r="C6" s="23">
        <v>733573</v>
      </c>
      <c r="D6" s="23">
        <v>960239</v>
      </c>
      <c r="E6" s="23">
        <v>364925</v>
      </c>
      <c r="F6" s="23">
        <v>11266098</v>
      </c>
    </row>
    <row r="7" spans="1:6" ht="27" customHeight="1" x14ac:dyDescent="0.4">
      <c r="A7" s="10" t="s">
        <v>8</v>
      </c>
      <c r="B7" s="23">
        <v>4922123</v>
      </c>
      <c r="C7" s="23">
        <v>93841</v>
      </c>
      <c r="D7" s="23">
        <v>903090</v>
      </c>
      <c r="E7" s="23">
        <v>227800</v>
      </c>
      <c r="F7" s="23">
        <v>6146854</v>
      </c>
    </row>
    <row r="8" spans="1:6" ht="27.75" customHeight="1" x14ac:dyDescent="0.4">
      <c r="A8" s="10" t="s">
        <v>4</v>
      </c>
      <c r="B8" s="23">
        <v>2509246</v>
      </c>
      <c r="C8" s="23">
        <v>1232019</v>
      </c>
      <c r="D8" s="23">
        <v>2571626</v>
      </c>
      <c r="E8" s="23">
        <v>2150321</v>
      </c>
      <c r="F8" s="23">
        <v>8463212</v>
      </c>
    </row>
    <row r="9" spans="1:6" ht="30" customHeight="1" x14ac:dyDescent="0.4">
      <c r="A9" s="10" t="s">
        <v>5</v>
      </c>
      <c r="B9" s="23">
        <v>13388634</v>
      </c>
      <c r="C9" s="23">
        <v>1231714</v>
      </c>
      <c r="D9" s="23">
        <v>1673698</v>
      </c>
      <c r="E9" s="23">
        <v>844385</v>
      </c>
      <c r="F9" s="23">
        <v>17138431</v>
      </c>
    </row>
    <row r="10" spans="1:6" ht="27" customHeight="1" x14ac:dyDescent="0.4">
      <c r="A10" s="10" t="s">
        <v>3</v>
      </c>
      <c r="B10" s="25">
        <v>0</v>
      </c>
      <c r="C10" s="23">
        <v>403808</v>
      </c>
      <c r="D10" s="23">
        <v>828424</v>
      </c>
      <c r="E10" s="23">
        <v>231000</v>
      </c>
      <c r="F10" s="23">
        <v>1463232</v>
      </c>
    </row>
    <row r="11" spans="1:6" ht="25.5" customHeight="1" x14ac:dyDescent="0.4">
      <c r="A11" s="10" t="s">
        <v>10</v>
      </c>
      <c r="B11" s="23">
        <v>1618642</v>
      </c>
      <c r="C11" s="25">
        <v>0</v>
      </c>
      <c r="D11" s="23">
        <v>221054</v>
      </c>
      <c r="E11" s="25">
        <v>0</v>
      </c>
      <c r="F11" s="23">
        <v>1839696</v>
      </c>
    </row>
    <row r="12" spans="1:6" ht="27.75" customHeight="1" x14ac:dyDescent="0.4">
      <c r="A12" s="10" t="s">
        <v>2</v>
      </c>
      <c r="B12" s="23">
        <v>5290988</v>
      </c>
      <c r="C12" s="23">
        <v>4660575</v>
      </c>
      <c r="D12" s="23">
        <v>1650698</v>
      </c>
      <c r="E12" s="23">
        <v>306133</v>
      </c>
      <c r="F12" s="23">
        <v>11908394</v>
      </c>
    </row>
    <row r="13" spans="1:6" ht="24.75" customHeight="1" x14ac:dyDescent="0.4">
      <c r="A13" s="10" t="s">
        <v>11</v>
      </c>
      <c r="B13" s="23">
        <v>105250</v>
      </c>
      <c r="C13" s="23">
        <v>35000</v>
      </c>
      <c r="D13" s="23">
        <v>21080</v>
      </c>
      <c r="E13" s="23">
        <v>21500</v>
      </c>
      <c r="F13" s="23">
        <v>182830</v>
      </c>
    </row>
    <row r="14" spans="1:6" ht="27.75" customHeight="1" x14ac:dyDescent="0.4">
      <c r="A14" s="10" t="s">
        <v>9</v>
      </c>
      <c r="B14" s="23">
        <v>5928376</v>
      </c>
      <c r="C14" s="23">
        <v>1494486</v>
      </c>
      <c r="D14" s="23">
        <v>1429588</v>
      </c>
      <c r="E14" s="23">
        <v>392050</v>
      </c>
      <c r="F14" s="23">
        <v>9244500</v>
      </c>
    </row>
    <row r="15" spans="1:6" ht="29.25" customHeight="1" x14ac:dyDescent="0.4">
      <c r="A15" s="44" t="s">
        <v>76</v>
      </c>
      <c r="B15" s="24">
        <v>52110239</v>
      </c>
      <c r="C15" s="24">
        <v>12379980</v>
      </c>
      <c r="D15" s="24">
        <v>11768647</v>
      </c>
      <c r="E15" s="24">
        <v>5396276</v>
      </c>
      <c r="F15" s="24">
        <v>81655142</v>
      </c>
    </row>
  </sheetData>
  <mergeCells count="2">
    <mergeCell ref="A2:F2"/>
    <mergeCell ref="A1:F1"/>
  </mergeCells>
  <printOptions horizontalCentered="1" verticalCentered="1"/>
  <pageMargins left="0.7" right="0.7" top="0.75" bottom="0.75" header="0.3" footer="0.3"/>
  <pageSetup paperSize="9" firstPageNumber="24" orientation="landscape" useFirstPageNumber="1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rightToLeft="1" view="pageBreakPreview" topLeftCell="A2" zoomScaleNormal="100" zoomScaleSheetLayoutView="100" workbookViewId="0">
      <selection activeCell="J14" sqref="J14"/>
    </sheetView>
  </sheetViews>
  <sheetFormatPr defaultColWidth="9.15234375" defaultRowHeight="29.7" customHeight="1" x14ac:dyDescent="0.4"/>
  <cols>
    <col min="1" max="1" width="13.15234375" style="4" bestFit="1" customWidth="1"/>
    <col min="2" max="2" width="24.53515625" style="6" customWidth="1"/>
    <col min="3" max="3" width="13.3046875" style="4" customWidth="1"/>
    <col min="4" max="4" width="13" style="4" customWidth="1"/>
    <col min="5" max="5" width="15.15234375" style="4" customWidth="1"/>
    <col min="6" max="6" width="15.3046875" style="4" customWidth="1"/>
    <col min="7" max="7" width="15.3828125" style="4" customWidth="1"/>
    <col min="8" max="8" width="9.53515625" style="4" customWidth="1"/>
    <col min="9" max="16384" width="9.15234375" style="4"/>
  </cols>
  <sheetData>
    <row r="1" spans="1:8" ht="29.7" customHeight="1" x14ac:dyDescent="0.4">
      <c r="A1" s="63" t="s">
        <v>131</v>
      </c>
      <c r="B1" s="63"/>
      <c r="C1" s="63"/>
      <c r="D1" s="63"/>
      <c r="E1" s="63"/>
      <c r="F1" s="63"/>
      <c r="G1" s="63"/>
      <c r="H1" s="63"/>
    </row>
    <row r="2" spans="1:8" ht="23.7" customHeight="1" x14ac:dyDescent="0.4">
      <c r="A2" s="62" t="s">
        <v>126</v>
      </c>
      <c r="B2" s="62"/>
      <c r="C2" s="62"/>
      <c r="D2" s="62"/>
      <c r="E2" s="62"/>
      <c r="F2" s="62"/>
      <c r="G2" s="62"/>
      <c r="H2" s="62"/>
    </row>
    <row r="3" spans="1:8" s="6" customFormat="1" ht="35.700000000000003" customHeight="1" x14ac:dyDescent="0.4">
      <c r="A3" s="16" t="s">
        <v>68</v>
      </c>
      <c r="B3" s="16" t="s">
        <v>63</v>
      </c>
      <c r="C3" s="17" t="s">
        <v>56</v>
      </c>
      <c r="D3" s="17" t="s">
        <v>70</v>
      </c>
      <c r="E3" s="17" t="s">
        <v>71</v>
      </c>
      <c r="F3" s="17" t="s">
        <v>72</v>
      </c>
      <c r="G3" s="17" t="s">
        <v>73</v>
      </c>
      <c r="H3" s="17" t="s">
        <v>61</v>
      </c>
    </row>
    <row r="4" spans="1:8" ht="29.7" customHeight="1" x14ac:dyDescent="0.4">
      <c r="A4" s="10">
        <v>10</v>
      </c>
      <c r="B4" s="36" t="s">
        <v>13</v>
      </c>
      <c r="C4" s="10">
        <v>76</v>
      </c>
      <c r="D4" s="22">
        <v>1191</v>
      </c>
      <c r="E4" s="22">
        <v>6591905</v>
      </c>
      <c r="F4" s="22">
        <v>774120</v>
      </c>
      <c r="G4" s="22">
        <f>E4+F4</f>
        <v>7366025</v>
      </c>
      <c r="H4" s="10">
        <v>44</v>
      </c>
    </row>
    <row r="5" spans="1:8" ht="29.7" customHeight="1" x14ac:dyDescent="0.4">
      <c r="A5" s="10">
        <v>11</v>
      </c>
      <c r="B5" s="36" t="s">
        <v>34</v>
      </c>
      <c r="C5" s="10">
        <v>18</v>
      </c>
      <c r="D5" s="22">
        <v>238</v>
      </c>
      <c r="E5" s="22">
        <v>1496710</v>
      </c>
      <c r="F5" s="22">
        <v>69342</v>
      </c>
      <c r="G5" s="22">
        <f t="shared" ref="G5:G16" si="0">E5+F5</f>
        <v>1566052</v>
      </c>
      <c r="H5" s="10">
        <v>2</v>
      </c>
    </row>
    <row r="6" spans="1:8" ht="29.7" customHeight="1" x14ac:dyDescent="0.4">
      <c r="A6" s="10">
        <v>14</v>
      </c>
      <c r="B6" s="36" t="s">
        <v>74</v>
      </c>
      <c r="C6" s="10">
        <v>1</v>
      </c>
      <c r="D6" s="22">
        <v>10</v>
      </c>
      <c r="E6" s="22">
        <v>32250</v>
      </c>
      <c r="F6" s="22">
        <v>1710</v>
      </c>
      <c r="G6" s="22">
        <f t="shared" si="0"/>
        <v>33960</v>
      </c>
      <c r="H6" s="10">
        <v>0</v>
      </c>
    </row>
    <row r="7" spans="1:8" ht="29.7" customHeight="1" x14ac:dyDescent="0.4">
      <c r="A7" s="10">
        <v>16</v>
      </c>
      <c r="B7" s="36" t="s">
        <v>75</v>
      </c>
      <c r="C7" s="10">
        <v>1</v>
      </c>
      <c r="D7" s="22">
        <v>10</v>
      </c>
      <c r="E7" s="22">
        <v>76200</v>
      </c>
      <c r="F7" s="22">
        <v>6850</v>
      </c>
      <c r="G7" s="22">
        <f t="shared" si="0"/>
        <v>83050</v>
      </c>
      <c r="H7" s="10">
        <v>1</v>
      </c>
    </row>
    <row r="8" spans="1:8" ht="29.7" customHeight="1" x14ac:dyDescent="0.4">
      <c r="A8" s="10">
        <v>17</v>
      </c>
      <c r="B8" s="36" t="s">
        <v>40</v>
      </c>
      <c r="C8" s="10">
        <v>2</v>
      </c>
      <c r="D8" s="22">
        <v>23</v>
      </c>
      <c r="E8" s="22">
        <v>122550</v>
      </c>
      <c r="F8" s="22">
        <v>4650</v>
      </c>
      <c r="G8" s="22">
        <f t="shared" si="0"/>
        <v>127200</v>
      </c>
      <c r="H8" s="10">
        <v>0</v>
      </c>
    </row>
    <row r="9" spans="1:8" ht="29.7" customHeight="1" x14ac:dyDescent="0.4">
      <c r="A9" s="10">
        <v>19</v>
      </c>
      <c r="B9" s="36" t="s">
        <v>42</v>
      </c>
      <c r="C9" s="10">
        <v>2</v>
      </c>
      <c r="D9" s="22">
        <v>22</v>
      </c>
      <c r="E9" s="22">
        <v>113250</v>
      </c>
      <c r="F9" s="22">
        <v>18880</v>
      </c>
      <c r="G9" s="22">
        <f t="shared" si="0"/>
        <v>132130</v>
      </c>
      <c r="H9" s="10">
        <v>1</v>
      </c>
    </row>
    <row r="10" spans="1:8" ht="29.7" customHeight="1" x14ac:dyDescent="0.4">
      <c r="A10" s="10">
        <v>20</v>
      </c>
      <c r="B10" s="36" t="s">
        <v>27</v>
      </c>
      <c r="C10" s="10">
        <v>7</v>
      </c>
      <c r="D10" s="22">
        <v>89</v>
      </c>
      <c r="E10" s="22">
        <v>503880</v>
      </c>
      <c r="F10" s="22">
        <v>42648</v>
      </c>
      <c r="G10" s="22">
        <f t="shared" si="0"/>
        <v>546528</v>
      </c>
      <c r="H10" s="10">
        <v>1</v>
      </c>
    </row>
    <row r="11" spans="1:8" ht="29.7" customHeight="1" x14ac:dyDescent="0.4">
      <c r="A11" s="10">
        <v>21</v>
      </c>
      <c r="B11" s="36" t="s">
        <v>20</v>
      </c>
      <c r="C11" s="10">
        <v>2</v>
      </c>
      <c r="D11" s="22">
        <v>45</v>
      </c>
      <c r="E11" s="22">
        <v>264700</v>
      </c>
      <c r="F11" s="22">
        <v>46100</v>
      </c>
      <c r="G11" s="22">
        <f t="shared" si="0"/>
        <v>310800</v>
      </c>
      <c r="H11" s="10">
        <v>0</v>
      </c>
    </row>
    <row r="12" spans="1:8" ht="29.7" customHeight="1" x14ac:dyDescent="0.4">
      <c r="A12" s="10">
        <v>22</v>
      </c>
      <c r="B12" s="36" t="s">
        <v>30</v>
      </c>
      <c r="C12" s="10">
        <v>6</v>
      </c>
      <c r="D12" s="22">
        <v>77</v>
      </c>
      <c r="E12" s="22">
        <v>487120</v>
      </c>
      <c r="F12" s="22">
        <v>25241</v>
      </c>
      <c r="G12" s="22">
        <f t="shared" si="0"/>
        <v>512361</v>
      </c>
      <c r="H12" s="10">
        <v>1</v>
      </c>
    </row>
    <row r="13" spans="1:8" ht="29.7" customHeight="1" x14ac:dyDescent="0.4">
      <c r="A13" s="10">
        <v>23</v>
      </c>
      <c r="B13" s="36" t="s">
        <v>18</v>
      </c>
      <c r="C13" s="10">
        <v>84</v>
      </c>
      <c r="D13" s="22">
        <v>1093</v>
      </c>
      <c r="E13" s="22">
        <v>6198002</v>
      </c>
      <c r="F13" s="22">
        <v>799784</v>
      </c>
      <c r="G13" s="22">
        <f t="shared" si="0"/>
        <v>6997786</v>
      </c>
      <c r="H13" s="10">
        <v>42</v>
      </c>
    </row>
    <row r="14" spans="1:8" ht="29.7" customHeight="1" x14ac:dyDescent="0.4">
      <c r="A14" s="10">
        <v>27</v>
      </c>
      <c r="B14" s="36" t="s">
        <v>44</v>
      </c>
      <c r="C14" s="10">
        <v>1</v>
      </c>
      <c r="D14" s="22">
        <v>12</v>
      </c>
      <c r="E14" s="22">
        <v>55667</v>
      </c>
      <c r="F14" s="22">
        <v>1224</v>
      </c>
      <c r="G14" s="22">
        <f t="shared" si="0"/>
        <v>56891</v>
      </c>
      <c r="H14" s="10">
        <v>0</v>
      </c>
    </row>
    <row r="15" spans="1:8" ht="29.7" customHeight="1" x14ac:dyDescent="0.4">
      <c r="A15" s="10">
        <v>28</v>
      </c>
      <c r="B15" s="36" t="s">
        <v>50</v>
      </c>
      <c r="C15" s="10">
        <v>1</v>
      </c>
      <c r="D15" s="22">
        <v>10</v>
      </c>
      <c r="E15" s="22">
        <v>43250</v>
      </c>
      <c r="F15" s="22">
        <v>13600</v>
      </c>
      <c r="G15" s="22">
        <f t="shared" si="0"/>
        <v>56850</v>
      </c>
      <c r="H15" s="10">
        <v>0</v>
      </c>
    </row>
    <row r="16" spans="1:8" ht="29.7" customHeight="1" x14ac:dyDescent="0.4">
      <c r="A16" s="10">
        <v>31</v>
      </c>
      <c r="B16" s="36" t="s">
        <v>32</v>
      </c>
      <c r="C16" s="10">
        <v>2</v>
      </c>
      <c r="D16" s="22">
        <v>33</v>
      </c>
      <c r="E16" s="22">
        <v>190700</v>
      </c>
      <c r="F16" s="22">
        <v>15450</v>
      </c>
      <c r="G16" s="22">
        <f t="shared" si="0"/>
        <v>206150</v>
      </c>
      <c r="H16" s="10">
        <v>0</v>
      </c>
    </row>
    <row r="17" spans="1:8" ht="29.7" customHeight="1" x14ac:dyDescent="0.4">
      <c r="A17" s="59" t="s">
        <v>76</v>
      </c>
      <c r="B17" s="59"/>
      <c r="C17" s="18">
        <f>SUM(C4:C16)</f>
        <v>203</v>
      </c>
      <c r="D17" s="18">
        <f t="shared" ref="D17:H17" si="1">SUM(D4:D16)</f>
        <v>2853</v>
      </c>
      <c r="E17" s="18">
        <f t="shared" si="1"/>
        <v>16176184</v>
      </c>
      <c r="F17" s="18">
        <f t="shared" si="1"/>
        <v>1819599</v>
      </c>
      <c r="G17" s="18">
        <f t="shared" si="1"/>
        <v>17995783</v>
      </c>
      <c r="H17" s="18">
        <f t="shared" si="1"/>
        <v>92</v>
      </c>
    </row>
  </sheetData>
  <mergeCells count="3">
    <mergeCell ref="A17:B17"/>
    <mergeCell ref="A2:H2"/>
    <mergeCell ref="A1:H1"/>
  </mergeCells>
  <printOptions horizontalCentered="1" verticalCentered="1"/>
  <pageMargins left="0.7" right="0.7" top="0.75" bottom="0.75" header="0.3" footer="0.3"/>
  <pageSetup firstPageNumber="8" orientation="landscape" useFirstPageNumber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8"/>
  <sheetViews>
    <sheetView rightToLeft="1" view="pageBreakPreview" topLeftCell="A25" zoomScale="90" zoomScaleNormal="100" zoomScaleSheetLayoutView="90" workbookViewId="0">
      <selection activeCell="A33" sqref="A33:XFD33"/>
    </sheetView>
  </sheetViews>
  <sheetFormatPr defaultColWidth="9.15234375" defaultRowHeight="14.6" x14ac:dyDescent="0.4"/>
  <cols>
    <col min="1" max="1" width="10.84375" style="1" customWidth="1"/>
    <col min="2" max="2" width="27.3046875" style="2" customWidth="1"/>
    <col min="3" max="3" width="8.84375" style="1" customWidth="1"/>
    <col min="4" max="4" width="10.69140625" style="1" customWidth="1"/>
    <col min="5" max="5" width="14.15234375" style="1" customWidth="1"/>
    <col min="6" max="6" width="11.15234375" style="1" customWidth="1"/>
    <col min="7" max="7" width="14.3046875" style="1" customWidth="1"/>
    <col min="8" max="8" width="7.84375" style="1" customWidth="1"/>
    <col min="9" max="16384" width="9.15234375" style="1"/>
  </cols>
  <sheetData>
    <row r="1" spans="1:8" ht="48" customHeight="1" x14ac:dyDescent="0.4">
      <c r="A1" s="60" t="s">
        <v>132</v>
      </c>
      <c r="B1" s="60"/>
      <c r="C1" s="60"/>
      <c r="D1" s="60"/>
      <c r="E1" s="60"/>
      <c r="F1" s="60"/>
      <c r="G1" s="60"/>
      <c r="H1" s="60"/>
    </row>
    <row r="2" spans="1:8" ht="27" customHeight="1" x14ac:dyDescent="0.4">
      <c r="A2" s="62" t="s">
        <v>127</v>
      </c>
      <c r="B2" s="62"/>
      <c r="C2" s="62"/>
      <c r="D2" s="62"/>
      <c r="E2" s="62"/>
      <c r="F2" s="62"/>
      <c r="G2" s="62"/>
      <c r="H2" s="62"/>
    </row>
    <row r="3" spans="1:8" s="12" customFormat="1" ht="47.25" customHeight="1" x14ac:dyDescent="0.4">
      <c r="A3" s="17" t="s">
        <v>94</v>
      </c>
      <c r="B3" s="17" t="s">
        <v>12</v>
      </c>
      <c r="C3" s="18" t="s">
        <v>69</v>
      </c>
      <c r="D3" s="17" t="s">
        <v>57</v>
      </c>
      <c r="E3" s="17" t="s">
        <v>71</v>
      </c>
      <c r="F3" s="17" t="s">
        <v>59</v>
      </c>
      <c r="G3" s="17" t="s">
        <v>73</v>
      </c>
      <c r="H3" s="17" t="s">
        <v>117</v>
      </c>
    </row>
    <row r="4" spans="1:8" ht="34" customHeight="1" x14ac:dyDescent="0.4">
      <c r="A4" s="10">
        <v>1010</v>
      </c>
      <c r="B4" s="37" t="s">
        <v>26</v>
      </c>
      <c r="C4" s="31">
        <v>2</v>
      </c>
      <c r="D4" s="31">
        <v>28</v>
      </c>
      <c r="E4" s="23">
        <v>214700</v>
      </c>
      <c r="F4" s="23">
        <v>34800</v>
      </c>
      <c r="G4" s="23">
        <f>F4+E4</f>
        <v>249500</v>
      </c>
      <c r="H4" s="31">
        <v>2</v>
      </c>
    </row>
    <row r="5" spans="1:8" ht="34" customHeight="1" x14ac:dyDescent="0.4">
      <c r="A5" s="10">
        <v>1030</v>
      </c>
      <c r="B5" s="37" t="s">
        <v>24</v>
      </c>
      <c r="C5" s="31">
        <v>2</v>
      </c>
      <c r="D5" s="31">
        <v>32</v>
      </c>
      <c r="E5" s="23">
        <v>196000</v>
      </c>
      <c r="F5" s="23">
        <v>25316</v>
      </c>
      <c r="G5" s="23">
        <f t="shared" ref="G5:G13" si="0">F5+E5</f>
        <v>221316</v>
      </c>
      <c r="H5" s="31">
        <v>0</v>
      </c>
    </row>
    <row r="6" spans="1:8" ht="34" customHeight="1" x14ac:dyDescent="0.4">
      <c r="A6" s="10">
        <v>1040</v>
      </c>
      <c r="B6" s="37" t="s">
        <v>15</v>
      </c>
      <c r="C6" s="31">
        <v>3</v>
      </c>
      <c r="D6" s="31">
        <v>66</v>
      </c>
      <c r="E6" s="23">
        <v>238550</v>
      </c>
      <c r="F6" s="23">
        <v>5760</v>
      </c>
      <c r="G6" s="23">
        <f t="shared" si="0"/>
        <v>244310</v>
      </c>
      <c r="H6" s="31">
        <v>3</v>
      </c>
    </row>
    <row r="7" spans="1:8" ht="34" customHeight="1" x14ac:dyDescent="0.4">
      <c r="A7" s="10">
        <v>1050</v>
      </c>
      <c r="B7" s="37" t="s">
        <v>16</v>
      </c>
      <c r="C7" s="31">
        <v>9</v>
      </c>
      <c r="D7" s="31">
        <v>128</v>
      </c>
      <c r="E7" s="23">
        <v>683975</v>
      </c>
      <c r="F7" s="23">
        <v>65584</v>
      </c>
      <c r="G7" s="23">
        <f t="shared" si="0"/>
        <v>749559</v>
      </c>
      <c r="H7" s="31">
        <v>5</v>
      </c>
    </row>
    <row r="8" spans="1:8" ht="34" customHeight="1" x14ac:dyDescent="0.4">
      <c r="A8" s="10">
        <v>1061</v>
      </c>
      <c r="B8" s="37" t="s">
        <v>17</v>
      </c>
      <c r="C8" s="31">
        <v>32</v>
      </c>
      <c r="D8" s="31">
        <v>547</v>
      </c>
      <c r="E8" s="23">
        <v>3131370</v>
      </c>
      <c r="F8" s="23">
        <v>255629</v>
      </c>
      <c r="G8" s="23">
        <f t="shared" si="0"/>
        <v>3386999</v>
      </c>
      <c r="H8" s="31">
        <v>14</v>
      </c>
    </row>
    <row r="9" spans="1:8" ht="34" customHeight="1" x14ac:dyDescent="0.4">
      <c r="A9" s="10">
        <v>1071</v>
      </c>
      <c r="B9" s="37" t="s">
        <v>23</v>
      </c>
      <c r="C9" s="31">
        <v>10</v>
      </c>
      <c r="D9" s="31">
        <v>141</v>
      </c>
      <c r="E9" s="23">
        <v>995250</v>
      </c>
      <c r="F9" s="23">
        <v>264992</v>
      </c>
      <c r="G9" s="23">
        <f t="shared" si="0"/>
        <v>1260242</v>
      </c>
      <c r="H9" s="31">
        <v>4</v>
      </c>
    </row>
    <row r="10" spans="1:8" ht="34" customHeight="1" x14ac:dyDescent="0.4">
      <c r="A10" s="10">
        <v>1073</v>
      </c>
      <c r="B10" s="37" t="s">
        <v>22</v>
      </c>
      <c r="C10" s="31">
        <v>4</v>
      </c>
      <c r="D10" s="31">
        <v>79</v>
      </c>
      <c r="E10" s="23">
        <v>457410</v>
      </c>
      <c r="F10" s="23">
        <v>37590</v>
      </c>
      <c r="G10" s="23">
        <f t="shared" si="0"/>
        <v>495000</v>
      </c>
      <c r="H10" s="31">
        <v>2</v>
      </c>
    </row>
    <row r="11" spans="1:8" ht="34" customHeight="1" x14ac:dyDescent="0.4">
      <c r="A11" s="10">
        <v>1074</v>
      </c>
      <c r="B11" s="37" t="s">
        <v>55</v>
      </c>
      <c r="C11" s="31">
        <v>2</v>
      </c>
      <c r="D11" s="31">
        <v>13</v>
      </c>
      <c r="E11" s="23">
        <v>45850</v>
      </c>
      <c r="F11" s="23">
        <v>1950</v>
      </c>
      <c r="G11" s="23">
        <f t="shared" si="0"/>
        <v>47800</v>
      </c>
      <c r="H11" s="31">
        <v>4</v>
      </c>
    </row>
    <row r="12" spans="1:8" ht="34" customHeight="1" x14ac:dyDescent="0.4">
      <c r="A12" s="10">
        <v>1079</v>
      </c>
      <c r="B12" s="37" t="s">
        <v>14</v>
      </c>
      <c r="C12" s="31">
        <v>8</v>
      </c>
      <c r="D12" s="31">
        <v>108</v>
      </c>
      <c r="E12" s="23">
        <v>398100</v>
      </c>
      <c r="F12" s="23">
        <v>49591</v>
      </c>
      <c r="G12" s="23">
        <f t="shared" si="0"/>
        <v>447691</v>
      </c>
      <c r="H12" s="31">
        <v>7</v>
      </c>
    </row>
    <row r="13" spans="1:8" ht="34" customHeight="1" x14ac:dyDescent="0.4">
      <c r="A13" s="10">
        <v>1080</v>
      </c>
      <c r="B13" s="37" t="s">
        <v>29</v>
      </c>
      <c r="C13" s="31">
        <v>4</v>
      </c>
      <c r="D13" s="31">
        <v>49</v>
      </c>
      <c r="E13" s="23">
        <v>230700</v>
      </c>
      <c r="F13" s="23">
        <v>32908</v>
      </c>
      <c r="G13" s="23">
        <f t="shared" si="0"/>
        <v>263608</v>
      </c>
      <c r="H13" s="31">
        <v>3</v>
      </c>
    </row>
    <row r="14" spans="1:8" ht="18.45" customHeight="1" x14ac:dyDescent="0.4">
      <c r="A14" s="34"/>
      <c r="B14" s="38"/>
      <c r="C14" s="34"/>
      <c r="D14" s="34"/>
      <c r="E14" s="34"/>
      <c r="F14" s="34"/>
      <c r="G14" s="34"/>
      <c r="H14" s="34" t="s">
        <v>129</v>
      </c>
    </row>
    <row r="15" spans="1:8" s="40" customFormat="1" ht="31.4" customHeight="1" x14ac:dyDescent="0.4">
      <c r="A15" s="60" t="s">
        <v>132</v>
      </c>
      <c r="B15" s="60"/>
      <c r="C15" s="60"/>
      <c r="D15" s="60"/>
      <c r="E15" s="60"/>
      <c r="F15" s="60"/>
      <c r="G15" s="60"/>
      <c r="H15" s="60"/>
    </row>
    <row r="16" spans="1:8" ht="25" customHeight="1" x14ac:dyDescent="0.4">
      <c r="A16" s="64" t="s">
        <v>128</v>
      </c>
      <c r="B16" s="64"/>
      <c r="C16" s="64"/>
      <c r="D16" s="64"/>
      <c r="E16" s="64"/>
      <c r="F16" s="64"/>
      <c r="G16" s="64"/>
      <c r="H16" s="64"/>
    </row>
    <row r="17" spans="1:8" s="12" customFormat="1" ht="48" customHeight="1" x14ac:dyDescent="0.4">
      <c r="A17" s="17" t="s">
        <v>94</v>
      </c>
      <c r="B17" s="17" t="s">
        <v>12</v>
      </c>
      <c r="C17" s="18" t="s">
        <v>69</v>
      </c>
      <c r="D17" s="17" t="s">
        <v>57</v>
      </c>
      <c r="E17" s="17" t="s">
        <v>71</v>
      </c>
      <c r="F17" s="17" t="s">
        <v>59</v>
      </c>
      <c r="G17" s="17" t="s">
        <v>73</v>
      </c>
      <c r="H17" s="17" t="s">
        <v>117</v>
      </c>
    </row>
    <row r="18" spans="1:8" ht="35.25" customHeight="1" x14ac:dyDescent="0.4">
      <c r="A18" s="10">
        <v>1104</v>
      </c>
      <c r="B18" s="37" t="s">
        <v>35</v>
      </c>
      <c r="C18" s="41">
        <v>18</v>
      </c>
      <c r="D18" s="39">
        <v>238</v>
      </c>
      <c r="E18" s="39">
        <v>1496710</v>
      </c>
      <c r="F18" s="39">
        <v>69342</v>
      </c>
      <c r="G18" s="39">
        <f>F18+E18</f>
        <v>1566052</v>
      </c>
      <c r="H18" s="41">
        <v>2</v>
      </c>
    </row>
    <row r="19" spans="1:8" ht="35.25" customHeight="1" x14ac:dyDescent="0.4">
      <c r="A19" s="10">
        <v>1410</v>
      </c>
      <c r="B19" s="37" t="s">
        <v>49</v>
      </c>
      <c r="C19" s="41">
        <v>1</v>
      </c>
      <c r="D19" s="39">
        <v>10</v>
      </c>
      <c r="E19" s="39">
        <v>32250</v>
      </c>
      <c r="F19" s="39">
        <v>1710</v>
      </c>
      <c r="G19" s="39">
        <f t="shared" ref="G19:G38" si="1">F19+E19</f>
        <v>33960</v>
      </c>
      <c r="H19" s="41">
        <v>0</v>
      </c>
    </row>
    <row r="20" spans="1:8" ht="43.75" customHeight="1" x14ac:dyDescent="0.4">
      <c r="A20" s="10">
        <v>1629</v>
      </c>
      <c r="B20" s="37" t="s">
        <v>53</v>
      </c>
      <c r="C20" s="41">
        <v>1</v>
      </c>
      <c r="D20" s="39">
        <v>10</v>
      </c>
      <c r="E20" s="39">
        <v>76200</v>
      </c>
      <c r="F20" s="39">
        <v>6850</v>
      </c>
      <c r="G20" s="39">
        <f t="shared" si="1"/>
        <v>83050</v>
      </c>
      <c r="H20" s="41">
        <v>1</v>
      </c>
    </row>
    <row r="21" spans="1:8" ht="35.25" customHeight="1" x14ac:dyDescent="0.4">
      <c r="A21" s="10">
        <v>1702</v>
      </c>
      <c r="B21" s="37" t="s">
        <v>47</v>
      </c>
      <c r="C21" s="41">
        <v>1</v>
      </c>
      <c r="D21" s="39">
        <v>11</v>
      </c>
      <c r="E21" s="39">
        <v>74000</v>
      </c>
      <c r="F21" s="39">
        <v>1800</v>
      </c>
      <c r="G21" s="39">
        <f t="shared" si="1"/>
        <v>75800</v>
      </c>
      <c r="H21" s="41">
        <v>0</v>
      </c>
    </row>
    <row r="22" spans="1:8" ht="35.25" customHeight="1" x14ac:dyDescent="0.4">
      <c r="A22" s="10">
        <v>1709</v>
      </c>
      <c r="B22" s="37" t="s">
        <v>41</v>
      </c>
      <c r="C22" s="41">
        <v>1</v>
      </c>
      <c r="D22" s="39">
        <v>12</v>
      </c>
      <c r="E22" s="39">
        <v>48550</v>
      </c>
      <c r="F22" s="39">
        <v>2850</v>
      </c>
      <c r="G22" s="39">
        <f t="shared" si="1"/>
        <v>51400</v>
      </c>
      <c r="H22" s="41">
        <v>0</v>
      </c>
    </row>
    <row r="23" spans="1:8" ht="35.25" customHeight="1" x14ac:dyDescent="0.4">
      <c r="A23" s="10">
        <v>1910</v>
      </c>
      <c r="B23" s="37" t="s">
        <v>54</v>
      </c>
      <c r="C23" s="41">
        <v>1</v>
      </c>
      <c r="D23" s="39">
        <v>10</v>
      </c>
      <c r="E23" s="39">
        <v>26250</v>
      </c>
      <c r="F23" s="39">
        <v>2880</v>
      </c>
      <c r="G23" s="39">
        <f t="shared" si="1"/>
        <v>29130</v>
      </c>
      <c r="H23" s="41">
        <v>1</v>
      </c>
    </row>
    <row r="24" spans="1:8" ht="35.15" customHeight="1" x14ac:dyDescent="0.4">
      <c r="A24" s="10">
        <v>1920</v>
      </c>
      <c r="B24" s="9" t="s">
        <v>43</v>
      </c>
      <c r="C24" s="41">
        <v>1</v>
      </c>
      <c r="D24" s="41">
        <v>12</v>
      </c>
      <c r="E24" s="39">
        <v>87000</v>
      </c>
      <c r="F24" s="39">
        <v>16000</v>
      </c>
      <c r="G24" s="39">
        <f t="shared" si="1"/>
        <v>103000</v>
      </c>
      <c r="H24" s="41">
        <v>0</v>
      </c>
    </row>
    <row r="25" spans="1:8" ht="45.75" customHeight="1" x14ac:dyDescent="0.4">
      <c r="A25" s="10">
        <v>2011</v>
      </c>
      <c r="B25" s="9" t="s">
        <v>38</v>
      </c>
      <c r="C25" s="41">
        <v>2</v>
      </c>
      <c r="D25" s="41">
        <v>23</v>
      </c>
      <c r="E25" s="39">
        <v>139600</v>
      </c>
      <c r="F25" s="39">
        <v>19895</v>
      </c>
      <c r="G25" s="39">
        <f t="shared" si="1"/>
        <v>159495</v>
      </c>
      <c r="H25" s="41">
        <v>0</v>
      </c>
    </row>
    <row r="26" spans="1:8" s="12" customFormat="1" ht="47.25" customHeight="1" x14ac:dyDescent="0.4">
      <c r="A26" s="20">
        <v>2022</v>
      </c>
      <c r="B26" s="21" t="s">
        <v>28</v>
      </c>
      <c r="C26" s="42">
        <v>2</v>
      </c>
      <c r="D26" s="42">
        <v>29</v>
      </c>
      <c r="E26" s="43">
        <v>172000</v>
      </c>
      <c r="F26" s="43">
        <v>2856</v>
      </c>
      <c r="G26" s="39">
        <f t="shared" si="1"/>
        <v>174856</v>
      </c>
      <c r="H26" s="42">
        <v>0</v>
      </c>
    </row>
    <row r="27" spans="1:8" s="12" customFormat="1" ht="47.25" customHeight="1" x14ac:dyDescent="0.4">
      <c r="A27" s="10">
        <v>2023</v>
      </c>
      <c r="B27" s="9" t="s">
        <v>39</v>
      </c>
      <c r="C27" s="41">
        <v>3</v>
      </c>
      <c r="D27" s="41">
        <v>37</v>
      </c>
      <c r="E27" s="39">
        <v>192280</v>
      </c>
      <c r="F27" s="39">
        <v>19897</v>
      </c>
      <c r="G27" s="39">
        <f t="shared" si="1"/>
        <v>212177</v>
      </c>
      <c r="H27" s="41">
        <v>1</v>
      </c>
    </row>
    <row r="28" spans="1:8" ht="42" customHeight="1" x14ac:dyDescent="0.4">
      <c r="A28" s="10">
        <v>2100</v>
      </c>
      <c r="B28" s="9" t="s">
        <v>21</v>
      </c>
      <c r="C28" s="41">
        <v>2</v>
      </c>
      <c r="D28" s="41">
        <v>45</v>
      </c>
      <c r="E28" s="39">
        <v>264700</v>
      </c>
      <c r="F28" s="39">
        <v>46100</v>
      </c>
      <c r="G28" s="39">
        <f t="shared" si="1"/>
        <v>310800</v>
      </c>
      <c r="H28" s="41">
        <v>0</v>
      </c>
    </row>
    <row r="29" spans="1:8" ht="35.15" customHeight="1" x14ac:dyDescent="0.4">
      <c r="A29" s="10">
        <v>2219</v>
      </c>
      <c r="B29" s="9" t="s">
        <v>31</v>
      </c>
      <c r="C29" s="41">
        <v>3</v>
      </c>
      <c r="D29" s="41">
        <v>44</v>
      </c>
      <c r="E29" s="39">
        <v>308287</v>
      </c>
      <c r="F29" s="39">
        <v>13150</v>
      </c>
      <c r="G29" s="39">
        <f t="shared" si="1"/>
        <v>321437</v>
      </c>
      <c r="H29" s="41">
        <v>0</v>
      </c>
    </row>
    <row r="30" spans="1:8" ht="35.15" customHeight="1" x14ac:dyDescent="0.4">
      <c r="A30" s="10">
        <v>2220</v>
      </c>
      <c r="B30" s="9" t="s">
        <v>46</v>
      </c>
      <c r="C30" s="41">
        <v>3</v>
      </c>
      <c r="D30" s="41">
        <v>33</v>
      </c>
      <c r="E30" s="39">
        <v>178833</v>
      </c>
      <c r="F30" s="39">
        <v>12091</v>
      </c>
      <c r="G30" s="39">
        <f t="shared" si="1"/>
        <v>190924</v>
      </c>
      <c r="H30" s="41">
        <v>1</v>
      </c>
    </row>
    <row r="31" spans="1:8" ht="44.25" customHeight="1" x14ac:dyDescent="0.4">
      <c r="A31" s="10">
        <v>2391</v>
      </c>
      <c r="B31" s="9" t="s">
        <v>37</v>
      </c>
      <c r="C31" s="41">
        <v>9</v>
      </c>
      <c r="D31" s="41">
        <v>114</v>
      </c>
      <c r="E31" s="39">
        <v>644700</v>
      </c>
      <c r="F31" s="39">
        <v>28844</v>
      </c>
      <c r="G31" s="39">
        <f t="shared" si="1"/>
        <v>673544</v>
      </c>
      <c r="H31" s="41">
        <v>3</v>
      </c>
    </row>
    <row r="32" spans="1:8" ht="44.25" customHeight="1" x14ac:dyDescent="0.4">
      <c r="A32" s="10">
        <v>2392</v>
      </c>
      <c r="B32" s="9" t="s">
        <v>19</v>
      </c>
      <c r="C32" s="41">
        <v>13</v>
      </c>
      <c r="D32" s="41">
        <v>307</v>
      </c>
      <c r="E32" s="39">
        <v>2420400</v>
      </c>
      <c r="F32" s="39">
        <v>544000</v>
      </c>
      <c r="G32" s="39">
        <f t="shared" si="1"/>
        <v>2964400</v>
      </c>
      <c r="H32" s="41">
        <v>0</v>
      </c>
    </row>
    <row r="33" spans="1:8" ht="44.25" customHeight="1" x14ac:dyDescent="0.4">
      <c r="A33" s="10">
        <v>2395</v>
      </c>
      <c r="B33" s="9" t="s">
        <v>36</v>
      </c>
      <c r="C33" s="41">
        <v>61</v>
      </c>
      <c r="D33" s="41">
        <v>651</v>
      </c>
      <c r="E33" s="39">
        <v>3006902</v>
      </c>
      <c r="F33" s="39">
        <v>198737</v>
      </c>
      <c r="G33" s="39">
        <f t="shared" si="1"/>
        <v>3205639</v>
      </c>
      <c r="H33" s="41">
        <v>39</v>
      </c>
    </row>
    <row r="34" spans="1:8" ht="35.15" customHeight="1" x14ac:dyDescent="0.4">
      <c r="A34" s="10">
        <v>2396</v>
      </c>
      <c r="B34" s="9" t="s">
        <v>25</v>
      </c>
      <c r="C34" s="41">
        <v>1</v>
      </c>
      <c r="D34" s="41">
        <v>21</v>
      </c>
      <c r="E34" s="39">
        <v>126000</v>
      </c>
      <c r="F34" s="39">
        <v>28203</v>
      </c>
      <c r="G34" s="39">
        <f t="shared" si="1"/>
        <v>154203</v>
      </c>
      <c r="H34" s="41">
        <v>0</v>
      </c>
    </row>
    <row r="35" spans="1:8" ht="35.15" customHeight="1" x14ac:dyDescent="0.4">
      <c r="A35" s="10">
        <v>2750</v>
      </c>
      <c r="B35" s="9" t="s">
        <v>45</v>
      </c>
      <c r="C35" s="41">
        <v>1</v>
      </c>
      <c r="D35" s="41">
        <v>12</v>
      </c>
      <c r="E35" s="39">
        <v>55667</v>
      </c>
      <c r="F35" s="39">
        <v>1224</v>
      </c>
      <c r="G35" s="39">
        <f t="shared" si="1"/>
        <v>56891</v>
      </c>
      <c r="H35" s="41">
        <v>0</v>
      </c>
    </row>
    <row r="36" spans="1:8" ht="35.15" customHeight="1" x14ac:dyDescent="0.4">
      <c r="A36" s="10">
        <v>2824</v>
      </c>
      <c r="B36" s="9" t="s">
        <v>51</v>
      </c>
      <c r="C36" s="41">
        <v>1</v>
      </c>
      <c r="D36" s="41">
        <v>10</v>
      </c>
      <c r="E36" s="39">
        <v>43250</v>
      </c>
      <c r="F36" s="39">
        <v>13600</v>
      </c>
      <c r="G36" s="39">
        <f t="shared" si="1"/>
        <v>56850</v>
      </c>
      <c r="H36" s="41">
        <v>0</v>
      </c>
    </row>
    <row r="37" spans="1:8" ht="35.15" customHeight="1" x14ac:dyDescent="0.4">
      <c r="A37" s="10">
        <v>3100</v>
      </c>
      <c r="B37" s="9" t="s">
        <v>33</v>
      </c>
      <c r="C37" s="41">
        <v>2</v>
      </c>
      <c r="D37" s="41">
        <v>33</v>
      </c>
      <c r="E37" s="39">
        <v>190700</v>
      </c>
      <c r="F37" s="39">
        <v>15450</v>
      </c>
      <c r="G37" s="39">
        <f t="shared" si="1"/>
        <v>206150</v>
      </c>
      <c r="H37" s="41">
        <v>0</v>
      </c>
    </row>
    <row r="38" spans="1:8" ht="28.5" customHeight="1" x14ac:dyDescent="0.4">
      <c r="A38" s="59" t="s">
        <v>77</v>
      </c>
      <c r="B38" s="59"/>
      <c r="C38" s="44">
        <v>203</v>
      </c>
      <c r="D38" s="44">
        <v>2853</v>
      </c>
      <c r="E38" s="45">
        <v>16176184</v>
      </c>
      <c r="F38" s="45">
        <v>1819599</v>
      </c>
      <c r="G38" s="45">
        <f t="shared" si="1"/>
        <v>17995783</v>
      </c>
      <c r="H38" s="44">
        <v>92</v>
      </c>
    </row>
  </sheetData>
  <mergeCells count="5">
    <mergeCell ref="A38:B38"/>
    <mergeCell ref="A1:H1"/>
    <mergeCell ref="A2:H2"/>
    <mergeCell ref="A15:H15"/>
    <mergeCell ref="A16:H16"/>
  </mergeCells>
  <printOptions horizontalCentered="1" verticalCentered="1"/>
  <pageMargins left="0.7" right="0.7" top="0.75" bottom="0.75" header="0.3" footer="0.3"/>
  <pageSetup firstPageNumber="9" orientation="landscape" useFirstPageNumber="1" r:id="rId1"/>
  <headerFooter>
    <oddFooter>&amp;C&amp;P</oddFooter>
  </headerFooter>
  <rowBreaks count="1" manualBreakCount="1">
    <brk id="1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"/>
  <sheetViews>
    <sheetView rightToLeft="1" workbookViewId="0">
      <selection activeCell="A4" sqref="A4"/>
    </sheetView>
  </sheetViews>
  <sheetFormatPr defaultRowHeight="14.6" x14ac:dyDescent="0.4"/>
  <cols>
    <col min="1" max="1" width="10" customWidth="1"/>
    <col min="2" max="2" width="16" customWidth="1"/>
    <col min="3" max="3" width="14.15234375" customWidth="1"/>
    <col min="4" max="4" width="15" customWidth="1"/>
    <col min="5" max="5" width="17.84375" customWidth="1"/>
    <col min="6" max="6" width="16.53515625" customWidth="1"/>
    <col min="7" max="7" width="15.3828125" customWidth="1"/>
  </cols>
  <sheetData>
    <row r="1" spans="1:7" ht="56.25" customHeight="1" x14ac:dyDescent="0.4">
      <c r="A1" s="65" t="s">
        <v>133</v>
      </c>
      <c r="B1" s="65"/>
      <c r="C1" s="65"/>
      <c r="D1" s="65"/>
      <c r="E1" s="65"/>
      <c r="F1" s="65"/>
      <c r="G1" s="65"/>
    </row>
    <row r="2" spans="1:7" ht="34.5" customHeight="1" x14ac:dyDescent="0.4">
      <c r="A2" s="67" t="s">
        <v>119</v>
      </c>
      <c r="B2" s="67"/>
      <c r="C2" s="67"/>
      <c r="D2" s="67"/>
      <c r="E2" s="67"/>
      <c r="F2" s="67"/>
      <c r="G2" s="67"/>
    </row>
    <row r="3" spans="1:7" s="3" customFormat="1" ht="49.5" customHeight="1" x14ac:dyDescent="0.4">
      <c r="A3" s="17" t="s">
        <v>96</v>
      </c>
      <c r="B3" s="17" t="s">
        <v>62</v>
      </c>
      <c r="C3" s="17" t="s">
        <v>78</v>
      </c>
      <c r="D3" s="17" t="s">
        <v>120</v>
      </c>
      <c r="E3" s="17" t="s">
        <v>79</v>
      </c>
      <c r="F3" s="17" t="s">
        <v>80</v>
      </c>
      <c r="G3" s="17" t="s">
        <v>81</v>
      </c>
    </row>
    <row r="4" spans="1:7" s="55" customFormat="1" ht="60" customHeight="1" x14ac:dyDescent="0.4">
      <c r="A4" s="10" t="s">
        <v>1</v>
      </c>
      <c r="B4" s="31" t="s">
        <v>63</v>
      </c>
      <c r="C4" s="23">
        <v>137594630</v>
      </c>
      <c r="D4" s="23">
        <v>138582890</v>
      </c>
      <c r="E4" s="23">
        <v>17929272</v>
      </c>
      <c r="F4" s="23">
        <f>D4+E4</f>
        <v>156512162</v>
      </c>
      <c r="G4" s="23">
        <f>F4</f>
        <v>156512162</v>
      </c>
    </row>
    <row r="5" spans="1:7" s="55" customFormat="1" ht="39" customHeight="1" x14ac:dyDescent="0.4">
      <c r="A5" s="66" t="s">
        <v>64</v>
      </c>
      <c r="B5" s="66"/>
      <c r="C5" s="24">
        <v>137594630</v>
      </c>
      <c r="D5" s="24">
        <v>138582890</v>
      </c>
      <c r="E5" s="24">
        <v>17929272</v>
      </c>
      <c r="F5" s="24">
        <f>D5+E5</f>
        <v>156512162</v>
      </c>
      <c r="G5" s="24">
        <f>F5</f>
        <v>156512162</v>
      </c>
    </row>
    <row r="7" spans="1:7" x14ac:dyDescent="0.4">
      <c r="G7" s="33"/>
    </row>
  </sheetData>
  <mergeCells count="3">
    <mergeCell ref="A1:G1"/>
    <mergeCell ref="A5:B5"/>
    <mergeCell ref="A2:G2"/>
  </mergeCells>
  <printOptions horizontalCentered="1" verticalCentered="1"/>
  <pageMargins left="0.7" right="0.7" top="0.75" bottom="0.75" header="0.3" footer="0.3"/>
  <pageSetup paperSize="9" firstPageNumber="12" orientation="landscape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7"/>
  <sheetViews>
    <sheetView rightToLeft="1" view="pageBreakPreview" topLeftCell="A13" zoomScaleNormal="80" zoomScaleSheetLayoutView="100" workbookViewId="0">
      <selection activeCell="D6" sqref="D6"/>
    </sheetView>
  </sheetViews>
  <sheetFormatPr defaultColWidth="9.15234375" defaultRowHeight="14.15" x14ac:dyDescent="0.35"/>
  <cols>
    <col min="1" max="1" width="9" style="48" customWidth="1"/>
    <col min="2" max="2" width="27.15234375" style="29" customWidth="1"/>
    <col min="3" max="3" width="15.15234375" style="28" customWidth="1"/>
    <col min="4" max="4" width="13.53515625" style="28" customWidth="1"/>
    <col min="5" max="5" width="12.69140625" style="28" customWidth="1"/>
    <col min="6" max="6" width="13.69140625" style="28" customWidth="1"/>
    <col min="7" max="7" width="13.53515625" style="28" customWidth="1"/>
    <col min="8" max="16384" width="9.15234375" style="28"/>
  </cols>
  <sheetData>
    <row r="1" spans="1:7" ht="19.399999999999999" customHeight="1" x14ac:dyDescent="0.35">
      <c r="A1" s="69" t="s">
        <v>134</v>
      </c>
      <c r="B1" s="69"/>
      <c r="C1" s="69"/>
      <c r="D1" s="69"/>
      <c r="E1" s="69"/>
      <c r="F1" s="69"/>
      <c r="G1" s="69"/>
    </row>
    <row r="2" spans="1:7" ht="22.4" customHeight="1" x14ac:dyDescent="0.35">
      <c r="A2" s="70" t="s">
        <v>122</v>
      </c>
      <c r="B2" s="70"/>
      <c r="C2" s="70"/>
      <c r="D2" s="70"/>
      <c r="E2" s="70"/>
      <c r="F2" s="70"/>
      <c r="G2" s="70"/>
    </row>
    <row r="3" spans="1:7" s="27" customFormat="1" ht="50.15" customHeight="1" x14ac:dyDescent="0.4">
      <c r="A3" s="46" t="s">
        <v>68</v>
      </c>
      <c r="B3" s="26" t="s">
        <v>82</v>
      </c>
      <c r="C3" s="26" t="s">
        <v>78</v>
      </c>
      <c r="D3" s="26" t="s">
        <v>83</v>
      </c>
      <c r="E3" s="26" t="s">
        <v>84</v>
      </c>
      <c r="F3" s="26" t="s">
        <v>85</v>
      </c>
      <c r="G3" s="26" t="s">
        <v>111</v>
      </c>
    </row>
    <row r="4" spans="1:7" ht="29.7" customHeight="1" x14ac:dyDescent="0.35">
      <c r="A4" s="47">
        <v>10</v>
      </c>
      <c r="B4" s="56" t="s">
        <v>13</v>
      </c>
      <c r="C4" s="23">
        <v>48285443</v>
      </c>
      <c r="D4" s="23">
        <v>48285443</v>
      </c>
      <c r="E4" s="23">
        <v>17810772</v>
      </c>
      <c r="F4" s="23">
        <v>66096215</v>
      </c>
      <c r="G4" s="23">
        <v>66096215</v>
      </c>
    </row>
    <row r="5" spans="1:7" ht="29.7" customHeight="1" x14ac:dyDescent="0.35">
      <c r="A5" s="47">
        <v>11</v>
      </c>
      <c r="B5" s="56" t="s">
        <v>34</v>
      </c>
      <c r="C5" s="23">
        <v>17377674</v>
      </c>
      <c r="D5" s="23">
        <v>18365934</v>
      </c>
      <c r="E5" s="25">
        <v>0</v>
      </c>
      <c r="F5" s="23">
        <v>18365934</v>
      </c>
      <c r="G5" s="23">
        <v>18365934</v>
      </c>
    </row>
    <row r="6" spans="1:7" ht="29.7" customHeight="1" x14ac:dyDescent="0.35">
      <c r="A6" s="47">
        <v>14</v>
      </c>
      <c r="B6" s="56" t="s">
        <v>48</v>
      </c>
      <c r="C6" s="25">
        <v>0</v>
      </c>
      <c r="D6" s="25">
        <v>0</v>
      </c>
      <c r="E6" s="23">
        <v>118500</v>
      </c>
      <c r="F6" s="23">
        <v>118500</v>
      </c>
      <c r="G6" s="23">
        <v>118500</v>
      </c>
    </row>
    <row r="7" spans="1:7" ht="29.7" customHeight="1" x14ac:dyDescent="0.35">
      <c r="A7" s="47">
        <v>16</v>
      </c>
      <c r="B7" s="56" t="s">
        <v>52</v>
      </c>
      <c r="C7" s="23">
        <v>990000</v>
      </c>
      <c r="D7" s="23">
        <v>990000</v>
      </c>
      <c r="E7" s="25">
        <v>0</v>
      </c>
      <c r="F7" s="23">
        <v>990000</v>
      </c>
      <c r="G7" s="23">
        <v>990000</v>
      </c>
    </row>
    <row r="8" spans="1:7" ht="29.7" customHeight="1" x14ac:dyDescent="0.35">
      <c r="A8" s="47">
        <v>17</v>
      </c>
      <c r="B8" s="56" t="s">
        <v>40</v>
      </c>
      <c r="C8" s="23">
        <v>914600</v>
      </c>
      <c r="D8" s="23">
        <v>914600</v>
      </c>
      <c r="E8" s="25">
        <v>0</v>
      </c>
      <c r="F8" s="23">
        <v>914600</v>
      </c>
      <c r="G8" s="23">
        <v>914600</v>
      </c>
    </row>
    <row r="9" spans="1:7" ht="29.7" customHeight="1" x14ac:dyDescent="0.35">
      <c r="A9" s="47">
        <v>19</v>
      </c>
      <c r="B9" s="56" t="s">
        <v>42</v>
      </c>
      <c r="C9" s="23">
        <v>1866950</v>
      </c>
      <c r="D9" s="23">
        <v>1866950</v>
      </c>
      <c r="E9" s="25">
        <v>0</v>
      </c>
      <c r="F9" s="23">
        <v>1866950</v>
      </c>
      <c r="G9" s="23">
        <v>1866950</v>
      </c>
    </row>
    <row r="10" spans="1:7" ht="29.7" customHeight="1" x14ac:dyDescent="0.35">
      <c r="A10" s="47">
        <v>20</v>
      </c>
      <c r="B10" s="56" t="s">
        <v>27</v>
      </c>
      <c r="C10" s="23">
        <v>6839831</v>
      </c>
      <c r="D10" s="23">
        <v>6839831</v>
      </c>
      <c r="E10" s="25">
        <v>0</v>
      </c>
      <c r="F10" s="23">
        <v>6839831</v>
      </c>
      <c r="G10" s="23">
        <v>6839831</v>
      </c>
    </row>
    <row r="11" spans="1:7" ht="29.7" customHeight="1" x14ac:dyDescent="0.35">
      <c r="A11" s="47">
        <v>21</v>
      </c>
      <c r="B11" s="56" t="s">
        <v>20</v>
      </c>
      <c r="C11" s="23">
        <v>1284926</v>
      </c>
      <c r="D11" s="23">
        <v>1284926</v>
      </c>
      <c r="E11" s="25">
        <v>0</v>
      </c>
      <c r="F11" s="23">
        <v>1284926</v>
      </c>
      <c r="G11" s="23">
        <v>1284926</v>
      </c>
    </row>
    <row r="12" spans="1:7" ht="29.7" customHeight="1" x14ac:dyDescent="0.35">
      <c r="A12" s="47">
        <v>22</v>
      </c>
      <c r="B12" s="56" t="s">
        <v>30</v>
      </c>
      <c r="C12" s="23">
        <v>7981740</v>
      </c>
      <c r="D12" s="23">
        <v>7981740</v>
      </c>
      <c r="E12" s="25">
        <v>0</v>
      </c>
      <c r="F12" s="23">
        <v>7981740</v>
      </c>
      <c r="G12" s="23">
        <v>7981740</v>
      </c>
    </row>
    <row r="13" spans="1:7" ht="29.7" customHeight="1" x14ac:dyDescent="0.35">
      <c r="A13" s="47">
        <v>23</v>
      </c>
      <c r="B13" s="56" t="s">
        <v>18</v>
      </c>
      <c r="C13" s="23">
        <v>51057756</v>
      </c>
      <c r="D13" s="23">
        <v>51057756</v>
      </c>
      <c r="E13" s="25">
        <v>0</v>
      </c>
      <c r="F13" s="23">
        <v>51057756</v>
      </c>
      <c r="G13" s="23">
        <v>51057756</v>
      </c>
    </row>
    <row r="14" spans="1:7" ht="29.7" customHeight="1" x14ac:dyDescent="0.35">
      <c r="A14" s="47">
        <v>27</v>
      </c>
      <c r="B14" s="56" t="s">
        <v>44</v>
      </c>
      <c r="C14" s="23">
        <v>114660</v>
      </c>
      <c r="D14" s="23">
        <v>114660</v>
      </c>
      <c r="E14" s="25">
        <v>0</v>
      </c>
      <c r="F14" s="23">
        <v>114660</v>
      </c>
      <c r="G14" s="23">
        <v>114660</v>
      </c>
    </row>
    <row r="15" spans="1:7" ht="29.7" customHeight="1" x14ac:dyDescent="0.35">
      <c r="A15" s="47">
        <v>28</v>
      </c>
      <c r="B15" s="56" t="s">
        <v>50</v>
      </c>
      <c r="C15" s="23">
        <v>275500</v>
      </c>
      <c r="D15" s="23">
        <v>275500</v>
      </c>
      <c r="E15" s="25">
        <v>0</v>
      </c>
      <c r="F15" s="23">
        <v>275500</v>
      </c>
      <c r="G15" s="23">
        <v>275500</v>
      </c>
    </row>
    <row r="16" spans="1:7" ht="25.75" customHeight="1" x14ac:dyDescent="0.35">
      <c r="A16" s="47">
        <v>31</v>
      </c>
      <c r="B16" s="56" t="s">
        <v>32</v>
      </c>
      <c r="C16" s="23">
        <v>605550</v>
      </c>
      <c r="D16" s="23">
        <v>605550</v>
      </c>
      <c r="E16" s="25">
        <v>0</v>
      </c>
      <c r="F16" s="23">
        <v>605550</v>
      </c>
      <c r="G16" s="23">
        <v>605550</v>
      </c>
    </row>
    <row r="17" spans="1:7" ht="29.7" customHeight="1" x14ac:dyDescent="0.35">
      <c r="A17" s="68" t="s">
        <v>64</v>
      </c>
      <c r="B17" s="68"/>
      <c r="C17" s="24">
        <v>137594630</v>
      </c>
      <c r="D17" s="24">
        <v>138582890</v>
      </c>
      <c r="E17" s="24">
        <v>17929272</v>
      </c>
      <c r="F17" s="24">
        <v>156512162</v>
      </c>
      <c r="G17" s="24">
        <v>156512162</v>
      </c>
    </row>
  </sheetData>
  <mergeCells count="3">
    <mergeCell ref="A17:B17"/>
    <mergeCell ref="A1:G1"/>
    <mergeCell ref="A2:G2"/>
  </mergeCells>
  <printOptions horizontalCentered="1" verticalCentered="1"/>
  <pageMargins left="0.7" right="0.7" top="0.75" bottom="0.75" header="0.3" footer="0.3"/>
  <pageSetup paperSize="9" scale="97" firstPageNumber="13" orientation="landscape" useFirstPageNumber="1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8"/>
  <sheetViews>
    <sheetView rightToLeft="1" view="pageBreakPreview" topLeftCell="B1" zoomScaleNormal="100" zoomScaleSheetLayoutView="100" workbookViewId="0">
      <selection activeCell="L30" sqref="L30"/>
    </sheetView>
  </sheetViews>
  <sheetFormatPr defaultColWidth="9.15234375" defaultRowHeight="14.15" x14ac:dyDescent="0.4"/>
  <cols>
    <col min="1" max="1" width="11.3046875" style="4" bestFit="1" customWidth="1"/>
    <col min="2" max="2" width="24.3828125" style="6" customWidth="1"/>
    <col min="3" max="3" width="13.69140625" style="4" customWidth="1"/>
    <col min="4" max="4" width="14.3046875" style="4" customWidth="1"/>
    <col min="5" max="5" width="15" style="4" customWidth="1"/>
    <col min="6" max="7" width="13.53515625" style="4" customWidth="1"/>
    <col min="8" max="16384" width="9.15234375" style="4"/>
  </cols>
  <sheetData>
    <row r="1" spans="1:7" ht="33.450000000000003" customHeight="1" x14ac:dyDescent="0.4">
      <c r="A1" s="65" t="s">
        <v>135</v>
      </c>
      <c r="B1" s="65"/>
      <c r="C1" s="65"/>
      <c r="D1" s="65"/>
      <c r="E1" s="65"/>
      <c r="F1" s="65"/>
      <c r="G1" s="65"/>
    </row>
    <row r="2" spans="1:7" ht="20.149999999999999" customHeight="1" x14ac:dyDescent="0.4">
      <c r="A2" s="67" t="s">
        <v>123</v>
      </c>
      <c r="B2" s="67"/>
      <c r="C2" s="67"/>
      <c r="D2" s="67"/>
      <c r="E2" s="67"/>
      <c r="F2" s="67"/>
      <c r="G2" s="67"/>
    </row>
    <row r="3" spans="1:7" s="6" customFormat="1" ht="55" customHeight="1" x14ac:dyDescent="0.4">
      <c r="A3" s="17" t="s">
        <v>94</v>
      </c>
      <c r="B3" s="17" t="s">
        <v>12</v>
      </c>
      <c r="C3" s="17" t="s">
        <v>87</v>
      </c>
      <c r="D3" s="17" t="s">
        <v>112</v>
      </c>
      <c r="E3" s="17" t="s">
        <v>79</v>
      </c>
      <c r="F3" s="17" t="s">
        <v>85</v>
      </c>
      <c r="G3" s="17" t="s">
        <v>111</v>
      </c>
    </row>
    <row r="4" spans="1:7" ht="35.15" customHeight="1" x14ac:dyDescent="0.4">
      <c r="A4" s="10">
        <v>1010</v>
      </c>
      <c r="B4" s="37" t="s">
        <v>26</v>
      </c>
      <c r="C4" s="23">
        <v>1337114</v>
      </c>
      <c r="D4" s="23">
        <v>1337114</v>
      </c>
      <c r="E4" s="25">
        <v>0</v>
      </c>
      <c r="F4" s="23">
        <f t="shared" ref="F4:F12" si="0">D4+E4</f>
        <v>1337114</v>
      </c>
      <c r="G4" s="23">
        <f>F4</f>
        <v>1337114</v>
      </c>
    </row>
    <row r="5" spans="1:7" ht="35.15" customHeight="1" x14ac:dyDescent="0.4">
      <c r="A5" s="10">
        <v>1030</v>
      </c>
      <c r="B5" s="37" t="s">
        <v>24</v>
      </c>
      <c r="C5" s="23">
        <v>2075520</v>
      </c>
      <c r="D5" s="23">
        <v>2075520</v>
      </c>
      <c r="E5" s="25">
        <v>0</v>
      </c>
      <c r="F5" s="23">
        <f t="shared" si="0"/>
        <v>2075520</v>
      </c>
      <c r="G5" s="23">
        <f t="shared" ref="G5:G12" si="1">F5</f>
        <v>2075520</v>
      </c>
    </row>
    <row r="6" spans="1:7" ht="35.15" customHeight="1" x14ac:dyDescent="0.4">
      <c r="A6" s="10">
        <v>1040</v>
      </c>
      <c r="B6" s="37" t="s">
        <v>15</v>
      </c>
      <c r="C6" s="23">
        <v>4560000</v>
      </c>
      <c r="D6" s="23">
        <v>4560000</v>
      </c>
      <c r="E6" s="25">
        <v>0</v>
      </c>
      <c r="F6" s="23">
        <f t="shared" si="0"/>
        <v>4560000</v>
      </c>
      <c r="G6" s="23">
        <f t="shared" si="1"/>
        <v>4560000</v>
      </c>
    </row>
    <row r="7" spans="1:7" ht="35.15" customHeight="1" x14ac:dyDescent="0.4">
      <c r="A7" s="10">
        <v>1050</v>
      </c>
      <c r="B7" s="37" t="s">
        <v>16</v>
      </c>
      <c r="C7" s="23">
        <v>10798750</v>
      </c>
      <c r="D7" s="23">
        <v>10798750</v>
      </c>
      <c r="E7" s="25">
        <v>0</v>
      </c>
      <c r="F7" s="23">
        <f t="shared" si="0"/>
        <v>10798750</v>
      </c>
      <c r="G7" s="23">
        <f t="shared" si="1"/>
        <v>10798750</v>
      </c>
    </row>
    <row r="8" spans="1:7" ht="35.15" customHeight="1" x14ac:dyDescent="0.4">
      <c r="A8" s="10">
        <v>1061</v>
      </c>
      <c r="B8" s="37" t="s">
        <v>17</v>
      </c>
      <c r="C8" s="25">
        <v>0</v>
      </c>
      <c r="D8" s="25">
        <v>0</v>
      </c>
      <c r="E8" s="23">
        <v>17810772</v>
      </c>
      <c r="F8" s="23">
        <f t="shared" si="0"/>
        <v>17810772</v>
      </c>
      <c r="G8" s="23">
        <f t="shared" si="1"/>
        <v>17810772</v>
      </c>
    </row>
    <row r="9" spans="1:7" ht="35.15" customHeight="1" x14ac:dyDescent="0.4">
      <c r="A9" s="10">
        <v>1071</v>
      </c>
      <c r="B9" s="37" t="s">
        <v>23</v>
      </c>
      <c r="C9" s="23">
        <v>5345825</v>
      </c>
      <c r="D9" s="23">
        <v>5345825</v>
      </c>
      <c r="E9" s="25">
        <v>0</v>
      </c>
      <c r="F9" s="23">
        <f t="shared" si="0"/>
        <v>5345825</v>
      </c>
      <c r="G9" s="23">
        <f t="shared" si="1"/>
        <v>5345825</v>
      </c>
    </row>
    <row r="10" spans="1:7" ht="35.15" customHeight="1" x14ac:dyDescent="0.4">
      <c r="A10" s="10">
        <v>1073</v>
      </c>
      <c r="B10" s="37" t="s">
        <v>22</v>
      </c>
      <c r="C10" s="23">
        <v>2987073</v>
      </c>
      <c r="D10" s="23">
        <v>2987073</v>
      </c>
      <c r="E10" s="25">
        <v>0</v>
      </c>
      <c r="F10" s="23">
        <f t="shared" si="0"/>
        <v>2987073</v>
      </c>
      <c r="G10" s="23">
        <f t="shared" si="1"/>
        <v>2987073</v>
      </c>
    </row>
    <row r="11" spans="1:7" ht="35.15" customHeight="1" x14ac:dyDescent="0.4">
      <c r="A11" s="20">
        <v>1074</v>
      </c>
      <c r="B11" s="51" t="s">
        <v>55</v>
      </c>
      <c r="C11" s="49">
        <v>512500</v>
      </c>
      <c r="D11" s="49">
        <v>512500</v>
      </c>
      <c r="E11" s="50">
        <v>0</v>
      </c>
      <c r="F11" s="23">
        <f t="shared" si="0"/>
        <v>512500</v>
      </c>
      <c r="G11" s="23">
        <f t="shared" si="1"/>
        <v>512500</v>
      </c>
    </row>
    <row r="12" spans="1:7" ht="35.15" customHeight="1" x14ac:dyDescent="0.4">
      <c r="A12" s="10">
        <v>1079</v>
      </c>
      <c r="B12" s="37" t="s">
        <v>14</v>
      </c>
      <c r="C12" s="23">
        <v>2315661</v>
      </c>
      <c r="D12" s="23">
        <v>2315661</v>
      </c>
      <c r="E12" s="25">
        <v>0</v>
      </c>
      <c r="F12" s="23">
        <f t="shared" si="0"/>
        <v>2315661</v>
      </c>
      <c r="G12" s="23">
        <f t="shared" si="1"/>
        <v>2315661</v>
      </c>
    </row>
    <row r="13" spans="1:7" ht="25" customHeight="1" x14ac:dyDescent="0.4">
      <c r="A13" s="71" t="s">
        <v>118</v>
      </c>
      <c r="B13" s="71"/>
      <c r="C13" s="71"/>
      <c r="D13" s="71"/>
      <c r="E13" s="71"/>
      <c r="F13" s="71"/>
      <c r="G13" s="71"/>
    </row>
    <row r="14" spans="1:7" ht="24.45" customHeight="1" x14ac:dyDescent="0.4">
      <c r="A14" s="65" t="s">
        <v>136</v>
      </c>
      <c r="B14" s="65"/>
      <c r="C14" s="65"/>
      <c r="D14" s="65"/>
      <c r="E14" s="65"/>
      <c r="F14" s="65"/>
      <c r="G14" s="65"/>
    </row>
    <row r="15" spans="1:7" ht="19" customHeight="1" x14ac:dyDescent="0.4">
      <c r="A15" s="67" t="s">
        <v>130</v>
      </c>
      <c r="B15" s="67"/>
      <c r="C15" s="67"/>
      <c r="D15" s="67"/>
      <c r="E15" s="67"/>
      <c r="F15" s="67"/>
      <c r="G15" s="67"/>
    </row>
    <row r="16" spans="1:7" ht="50.7" customHeight="1" x14ac:dyDescent="0.4">
      <c r="A16" s="17" t="s">
        <v>94</v>
      </c>
      <c r="B16" s="17" t="s">
        <v>12</v>
      </c>
      <c r="C16" s="17" t="s">
        <v>87</v>
      </c>
      <c r="D16" s="17" t="s">
        <v>112</v>
      </c>
      <c r="E16" s="17" t="s">
        <v>79</v>
      </c>
      <c r="F16" s="17" t="s">
        <v>85</v>
      </c>
      <c r="G16" s="17" t="s">
        <v>111</v>
      </c>
    </row>
    <row r="17" spans="1:7" ht="30.65" customHeight="1" x14ac:dyDescent="0.4">
      <c r="A17" s="10">
        <v>1080</v>
      </c>
      <c r="B17" s="57" t="s">
        <v>29</v>
      </c>
      <c r="C17" s="23">
        <v>18353000</v>
      </c>
      <c r="D17" s="23">
        <v>18353000</v>
      </c>
      <c r="E17" s="25">
        <v>0</v>
      </c>
      <c r="F17" s="23">
        <f t="shared" ref="F17:F25" si="2">D17+E17</f>
        <v>18353000</v>
      </c>
      <c r="G17" s="23">
        <f>F17</f>
        <v>18353000</v>
      </c>
    </row>
    <row r="18" spans="1:7" ht="30.65" customHeight="1" x14ac:dyDescent="0.4">
      <c r="A18" s="10">
        <v>1104</v>
      </c>
      <c r="B18" s="57" t="s">
        <v>35</v>
      </c>
      <c r="C18" s="23">
        <v>17377674</v>
      </c>
      <c r="D18" s="23">
        <v>18365934</v>
      </c>
      <c r="E18" s="25">
        <v>0</v>
      </c>
      <c r="F18" s="23">
        <f t="shared" si="2"/>
        <v>18365934</v>
      </c>
      <c r="G18" s="23">
        <f t="shared" ref="G18:G25" si="3">F18</f>
        <v>18365934</v>
      </c>
    </row>
    <row r="19" spans="1:7" ht="30.65" customHeight="1" x14ac:dyDescent="0.4">
      <c r="A19" s="10">
        <v>1410</v>
      </c>
      <c r="B19" s="57" t="s">
        <v>49</v>
      </c>
      <c r="C19" s="25">
        <v>0</v>
      </c>
      <c r="D19" s="25">
        <v>0</v>
      </c>
      <c r="E19" s="23">
        <v>118500</v>
      </c>
      <c r="F19" s="23">
        <f t="shared" si="2"/>
        <v>118500</v>
      </c>
      <c r="G19" s="23">
        <f>F19</f>
        <v>118500</v>
      </c>
    </row>
    <row r="20" spans="1:7" ht="38.700000000000003" customHeight="1" x14ac:dyDescent="0.4">
      <c r="A20" s="10">
        <v>1629</v>
      </c>
      <c r="B20" s="57" t="s">
        <v>53</v>
      </c>
      <c r="C20" s="23">
        <v>990000</v>
      </c>
      <c r="D20" s="23">
        <v>990000</v>
      </c>
      <c r="E20" s="25">
        <v>0</v>
      </c>
      <c r="F20" s="23">
        <f t="shared" si="2"/>
        <v>990000</v>
      </c>
      <c r="G20" s="23">
        <f t="shared" si="3"/>
        <v>990000</v>
      </c>
    </row>
    <row r="21" spans="1:7" ht="30.65" customHeight="1" x14ac:dyDescent="0.4">
      <c r="A21" s="10">
        <v>1702</v>
      </c>
      <c r="B21" s="57" t="s">
        <v>47</v>
      </c>
      <c r="C21" s="23">
        <v>612000</v>
      </c>
      <c r="D21" s="23">
        <v>612000</v>
      </c>
      <c r="E21" s="25">
        <v>0</v>
      </c>
      <c r="F21" s="23">
        <f t="shared" si="2"/>
        <v>612000</v>
      </c>
      <c r="G21" s="23">
        <f t="shared" si="3"/>
        <v>612000</v>
      </c>
    </row>
    <row r="22" spans="1:7" ht="30.65" customHeight="1" x14ac:dyDescent="0.4">
      <c r="A22" s="10">
        <v>1709</v>
      </c>
      <c r="B22" s="57" t="s">
        <v>41</v>
      </c>
      <c r="C22" s="23">
        <v>302600</v>
      </c>
      <c r="D22" s="23">
        <v>302600</v>
      </c>
      <c r="E22" s="25">
        <v>0</v>
      </c>
      <c r="F22" s="23">
        <f t="shared" si="2"/>
        <v>302600</v>
      </c>
      <c r="G22" s="23">
        <f t="shared" si="3"/>
        <v>302600</v>
      </c>
    </row>
    <row r="23" spans="1:7" ht="30.65" customHeight="1" x14ac:dyDescent="0.4">
      <c r="A23" s="10">
        <v>1910</v>
      </c>
      <c r="B23" s="57" t="s">
        <v>54</v>
      </c>
      <c r="C23" s="23">
        <v>777950</v>
      </c>
      <c r="D23" s="23">
        <v>777950</v>
      </c>
      <c r="E23" s="25">
        <v>0</v>
      </c>
      <c r="F23" s="23">
        <f t="shared" si="2"/>
        <v>777950</v>
      </c>
      <c r="G23" s="23">
        <f t="shared" si="3"/>
        <v>777950</v>
      </c>
    </row>
    <row r="24" spans="1:7" ht="30.65" customHeight="1" x14ac:dyDescent="0.4">
      <c r="A24" s="20">
        <v>1920</v>
      </c>
      <c r="B24" s="58" t="s">
        <v>43</v>
      </c>
      <c r="C24" s="49">
        <v>1089000</v>
      </c>
      <c r="D24" s="49">
        <v>1089000</v>
      </c>
      <c r="E24" s="50">
        <v>0</v>
      </c>
      <c r="F24" s="23">
        <f t="shared" si="2"/>
        <v>1089000</v>
      </c>
      <c r="G24" s="23">
        <f t="shared" si="3"/>
        <v>1089000</v>
      </c>
    </row>
    <row r="25" spans="1:7" ht="36.75" customHeight="1" x14ac:dyDescent="0.4">
      <c r="A25" s="10">
        <v>2011</v>
      </c>
      <c r="B25" s="57" t="s">
        <v>38</v>
      </c>
      <c r="C25" s="23">
        <v>890200</v>
      </c>
      <c r="D25" s="23">
        <v>890200</v>
      </c>
      <c r="E25" s="25">
        <v>0</v>
      </c>
      <c r="F25" s="23">
        <f t="shared" si="2"/>
        <v>890200</v>
      </c>
      <c r="G25" s="23">
        <f t="shared" si="3"/>
        <v>890200</v>
      </c>
    </row>
    <row r="26" spans="1:7" ht="37.75" customHeight="1" x14ac:dyDescent="0.4">
      <c r="A26" s="10">
        <v>2022</v>
      </c>
      <c r="B26" s="57" t="s">
        <v>28</v>
      </c>
      <c r="C26" s="23">
        <v>3890343</v>
      </c>
      <c r="D26" s="23">
        <v>3890343</v>
      </c>
      <c r="E26" s="25">
        <v>0</v>
      </c>
      <c r="F26" s="23">
        <f t="shared" ref="F26:F33" si="4">D26+E26</f>
        <v>3890343</v>
      </c>
      <c r="G26" s="23">
        <f>F26</f>
        <v>3890343</v>
      </c>
    </row>
    <row r="27" spans="1:7" ht="46" customHeight="1" x14ac:dyDescent="0.4">
      <c r="A27" s="10">
        <v>2023</v>
      </c>
      <c r="B27" s="57" t="s">
        <v>39</v>
      </c>
      <c r="C27" s="23">
        <v>2059288</v>
      </c>
      <c r="D27" s="23">
        <v>2059288</v>
      </c>
      <c r="E27" s="25">
        <v>0</v>
      </c>
      <c r="F27" s="23">
        <f t="shared" si="4"/>
        <v>2059288</v>
      </c>
      <c r="G27" s="23">
        <f t="shared" ref="G27:G33" si="5">F27</f>
        <v>2059288</v>
      </c>
    </row>
    <row r="28" spans="1:7" ht="43.4" customHeight="1" x14ac:dyDescent="0.4">
      <c r="A28" s="10">
        <v>2100</v>
      </c>
      <c r="B28" s="57" t="s">
        <v>21</v>
      </c>
      <c r="C28" s="23">
        <v>1284926</v>
      </c>
      <c r="D28" s="23">
        <v>1284926</v>
      </c>
      <c r="E28" s="25">
        <v>0</v>
      </c>
      <c r="F28" s="23">
        <f t="shared" si="4"/>
        <v>1284926</v>
      </c>
      <c r="G28" s="23">
        <f t="shared" si="5"/>
        <v>1284926</v>
      </c>
    </row>
    <row r="29" spans="1:7" ht="30.65" customHeight="1" x14ac:dyDescent="0.4">
      <c r="A29" s="10">
        <v>2219</v>
      </c>
      <c r="B29" s="57" t="s">
        <v>31</v>
      </c>
      <c r="C29" s="23">
        <v>5369740</v>
      </c>
      <c r="D29" s="23">
        <v>5369740</v>
      </c>
      <c r="E29" s="25">
        <v>0</v>
      </c>
      <c r="F29" s="23">
        <f t="shared" si="4"/>
        <v>5369740</v>
      </c>
      <c r="G29" s="23">
        <f t="shared" si="5"/>
        <v>5369740</v>
      </c>
    </row>
    <row r="30" spans="1:7" ht="30.65" customHeight="1" x14ac:dyDescent="0.4">
      <c r="A30" s="10">
        <v>2220</v>
      </c>
      <c r="B30" s="57" t="s">
        <v>46</v>
      </c>
      <c r="C30" s="23">
        <v>2612000</v>
      </c>
      <c r="D30" s="23">
        <v>2612000</v>
      </c>
      <c r="E30" s="25">
        <v>0</v>
      </c>
      <c r="F30" s="23">
        <f t="shared" si="4"/>
        <v>2612000</v>
      </c>
      <c r="G30" s="23">
        <f t="shared" si="5"/>
        <v>2612000</v>
      </c>
    </row>
    <row r="31" spans="1:7" ht="30.65" customHeight="1" x14ac:dyDescent="0.4">
      <c r="A31" s="10">
        <v>2391</v>
      </c>
      <c r="B31" s="57" t="s">
        <v>37</v>
      </c>
      <c r="C31" s="23">
        <v>4358928</v>
      </c>
      <c r="D31" s="23">
        <v>4358928</v>
      </c>
      <c r="E31" s="25">
        <v>0</v>
      </c>
      <c r="F31" s="23">
        <f t="shared" si="4"/>
        <v>4358928</v>
      </c>
      <c r="G31" s="23">
        <f t="shared" si="5"/>
        <v>4358928</v>
      </c>
    </row>
    <row r="32" spans="1:7" ht="30.65" customHeight="1" x14ac:dyDescent="0.4">
      <c r="A32" s="10">
        <v>2392</v>
      </c>
      <c r="B32" s="57" t="s">
        <v>19</v>
      </c>
      <c r="C32" s="23">
        <v>10941420</v>
      </c>
      <c r="D32" s="23">
        <v>10941420</v>
      </c>
      <c r="E32" s="25">
        <v>0</v>
      </c>
      <c r="F32" s="23">
        <f t="shared" si="4"/>
        <v>10941420</v>
      </c>
      <c r="G32" s="23">
        <f t="shared" si="5"/>
        <v>10941420</v>
      </c>
    </row>
    <row r="33" spans="1:7" ht="30.65" customHeight="1" x14ac:dyDescent="0.4">
      <c r="A33" s="10">
        <v>2395</v>
      </c>
      <c r="B33" s="57" t="s">
        <v>36</v>
      </c>
      <c r="C33" s="23">
        <v>33901248</v>
      </c>
      <c r="D33" s="23">
        <v>33901248</v>
      </c>
      <c r="E33" s="25">
        <v>0</v>
      </c>
      <c r="F33" s="23">
        <f t="shared" si="4"/>
        <v>33901248</v>
      </c>
      <c r="G33" s="23">
        <f t="shared" si="5"/>
        <v>33901248</v>
      </c>
    </row>
    <row r="34" spans="1:7" ht="30.65" customHeight="1" x14ac:dyDescent="0.4">
      <c r="A34" s="10">
        <v>2396</v>
      </c>
      <c r="B34" s="57" t="s">
        <v>25</v>
      </c>
      <c r="C34" s="23">
        <v>1856160</v>
      </c>
      <c r="D34" s="23">
        <v>1856160</v>
      </c>
      <c r="E34" s="25">
        <v>0</v>
      </c>
      <c r="F34" s="23">
        <v>1856160</v>
      </c>
      <c r="G34" s="23">
        <v>1856160</v>
      </c>
    </row>
    <row r="35" spans="1:7" ht="30.65" customHeight="1" x14ac:dyDescent="0.4">
      <c r="A35" s="10">
        <v>2750</v>
      </c>
      <c r="B35" s="57" t="s">
        <v>45</v>
      </c>
      <c r="C35" s="23">
        <v>114660</v>
      </c>
      <c r="D35" s="23">
        <v>114660</v>
      </c>
      <c r="E35" s="25">
        <v>0</v>
      </c>
      <c r="F35" s="23">
        <v>114660</v>
      </c>
      <c r="G35" s="23">
        <v>114660</v>
      </c>
    </row>
    <row r="36" spans="1:7" ht="30.65" customHeight="1" x14ac:dyDescent="0.4">
      <c r="A36" s="10">
        <v>2824</v>
      </c>
      <c r="B36" s="57" t="s">
        <v>51</v>
      </c>
      <c r="C36" s="23">
        <v>275500</v>
      </c>
      <c r="D36" s="23">
        <v>275500</v>
      </c>
      <c r="E36" s="25">
        <v>0</v>
      </c>
      <c r="F36" s="23">
        <v>275500</v>
      </c>
      <c r="G36" s="23">
        <v>275500</v>
      </c>
    </row>
    <row r="37" spans="1:7" ht="30.65" customHeight="1" x14ac:dyDescent="0.4">
      <c r="A37" s="10">
        <v>3100</v>
      </c>
      <c r="B37" s="57" t="s">
        <v>33</v>
      </c>
      <c r="C37" s="23">
        <v>605550</v>
      </c>
      <c r="D37" s="23">
        <v>605550</v>
      </c>
      <c r="E37" s="25">
        <v>0</v>
      </c>
      <c r="F37" s="23">
        <v>605550</v>
      </c>
      <c r="G37" s="23">
        <v>605550</v>
      </c>
    </row>
    <row r="38" spans="1:7" ht="30.65" customHeight="1" x14ac:dyDescent="0.4">
      <c r="A38" s="59" t="s">
        <v>76</v>
      </c>
      <c r="B38" s="59"/>
      <c r="C38" s="24">
        <v>137594630</v>
      </c>
      <c r="D38" s="24">
        <v>138582890</v>
      </c>
      <c r="E38" s="24">
        <v>17929272</v>
      </c>
      <c r="F38" s="24">
        <f>E38+D38</f>
        <v>156512162</v>
      </c>
      <c r="G38" s="24">
        <f>F38</f>
        <v>156512162</v>
      </c>
    </row>
  </sheetData>
  <mergeCells count="6">
    <mergeCell ref="A38:B38"/>
    <mergeCell ref="A1:G1"/>
    <mergeCell ref="A2:G2"/>
    <mergeCell ref="A13:G13"/>
    <mergeCell ref="A14:G14"/>
    <mergeCell ref="A15:G15"/>
  </mergeCells>
  <printOptions horizontalCentered="1" verticalCentered="1"/>
  <pageMargins left="0.7" right="0.7" top="0.75" bottom="0.75" header="0.3" footer="0.3"/>
  <pageSetup paperSize="9" firstPageNumber="14" orientation="landscape" useFirstPageNumber="1" r:id="rId1"/>
  <headerFooter>
    <oddFooter>&amp;C&amp;P</oddFooter>
  </headerFooter>
  <rowBreaks count="1" manualBreakCount="1">
    <brk id="1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6"/>
  <sheetViews>
    <sheetView rightToLeft="1" workbookViewId="0">
      <selection sqref="A1:G1"/>
    </sheetView>
  </sheetViews>
  <sheetFormatPr defaultColWidth="9.15234375" defaultRowHeight="14.15" x14ac:dyDescent="0.35"/>
  <cols>
    <col min="1" max="1" width="12" style="11" customWidth="1"/>
    <col min="2" max="2" width="17.84375" style="11" customWidth="1"/>
    <col min="3" max="3" width="16.3828125" style="11" customWidth="1"/>
    <col min="4" max="4" width="17.84375" style="11" customWidth="1"/>
    <col min="5" max="5" width="15.69140625" style="11" customWidth="1"/>
    <col min="6" max="6" width="17.3046875" style="11" customWidth="1"/>
    <col min="7" max="7" width="16.84375" style="11" customWidth="1"/>
    <col min="8" max="16384" width="9.15234375" style="11"/>
  </cols>
  <sheetData>
    <row r="1" spans="1:14" ht="46.5" customHeight="1" x14ac:dyDescent="0.35">
      <c r="A1" s="65" t="s">
        <v>92</v>
      </c>
      <c r="B1" s="65"/>
      <c r="C1" s="65"/>
      <c r="D1" s="65"/>
      <c r="E1" s="65"/>
      <c r="F1" s="65"/>
      <c r="G1" s="65"/>
    </row>
    <row r="2" spans="1:14" ht="32.25" customHeight="1" x14ac:dyDescent="0.35">
      <c r="A2" s="67" t="s">
        <v>95</v>
      </c>
      <c r="B2" s="67"/>
      <c r="C2" s="67"/>
      <c r="D2" s="67"/>
      <c r="E2" s="67"/>
      <c r="F2" s="67"/>
      <c r="G2" s="67"/>
    </row>
    <row r="3" spans="1:14" s="6" customFormat="1" ht="73.5" customHeight="1" x14ac:dyDescent="0.4">
      <c r="A3" s="19" t="s">
        <v>93</v>
      </c>
      <c r="B3" s="19" t="s">
        <v>12</v>
      </c>
      <c r="C3" s="16" t="s">
        <v>114</v>
      </c>
      <c r="D3" s="16" t="s">
        <v>88</v>
      </c>
      <c r="E3" s="16" t="s">
        <v>89</v>
      </c>
      <c r="F3" s="16" t="s">
        <v>90</v>
      </c>
      <c r="G3" s="16" t="s">
        <v>91</v>
      </c>
      <c r="L3" s="8"/>
    </row>
    <row r="4" spans="1:14" ht="55.5" customHeight="1" x14ac:dyDescent="0.35">
      <c r="A4" s="10" t="s">
        <v>1</v>
      </c>
      <c r="B4" s="10" t="s">
        <v>63</v>
      </c>
      <c r="C4" s="22">
        <v>52110239</v>
      </c>
      <c r="D4" s="22">
        <v>12379980</v>
      </c>
      <c r="E4" s="22">
        <v>11768647</v>
      </c>
      <c r="F4" s="22">
        <v>5396276</v>
      </c>
      <c r="G4" s="22">
        <v>81655142</v>
      </c>
      <c r="J4" s="14"/>
      <c r="K4" s="14"/>
      <c r="L4" s="14"/>
      <c r="M4" s="14"/>
      <c r="N4" s="14"/>
    </row>
    <row r="5" spans="1:14" ht="35.15" customHeight="1" x14ac:dyDescent="0.35">
      <c r="A5" s="59" t="s">
        <v>76</v>
      </c>
      <c r="B5" s="59"/>
      <c r="C5" s="30">
        <v>52110239</v>
      </c>
      <c r="D5" s="30">
        <v>12379980</v>
      </c>
      <c r="E5" s="30">
        <v>11768647</v>
      </c>
      <c r="F5" s="30">
        <v>5396276</v>
      </c>
      <c r="G5" s="30">
        <v>81655142</v>
      </c>
    </row>
    <row r="6" spans="1:14" x14ac:dyDescent="0.35">
      <c r="A6" s="4"/>
      <c r="B6" s="4"/>
      <c r="C6" s="4"/>
      <c r="D6" s="4"/>
      <c r="E6" s="4"/>
      <c r="F6" s="4"/>
      <c r="G6" s="4"/>
    </row>
  </sheetData>
  <mergeCells count="3">
    <mergeCell ref="A5:B5"/>
    <mergeCell ref="A1:G1"/>
    <mergeCell ref="A2:G2"/>
  </mergeCells>
  <printOptions horizontalCentered="1" verticalCentered="1"/>
  <pageMargins left="0.7" right="0.7" top="0.75" bottom="0.75" header="0.3" footer="0.3"/>
  <pageSetup paperSize="9" firstPageNumber="17" orientation="landscape" useFirstPageNumber="1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7"/>
  <sheetViews>
    <sheetView rightToLeft="1" zoomScale="80" zoomScaleNormal="80" workbookViewId="0">
      <selection activeCell="L3" sqref="L3"/>
    </sheetView>
  </sheetViews>
  <sheetFormatPr defaultColWidth="9.15234375" defaultRowHeight="14.15" x14ac:dyDescent="0.35"/>
  <cols>
    <col min="1" max="1" width="12" style="5" customWidth="1"/>
    <col min="2" max="2" width="28.69140625" style="13" customWidth="1"/>
    <col min="3" max="3" width="15.3046875" style="5" customWidth="1"/>
    <col min="4" max="4" width="18.84375" style="5" customWidth="1"/>
    <col min="5" max="5" width="15.69140625" style="5" bestFit="1" customWidth="1"/>
    <col min="6" max="6" width="14.3828125" style="5" customWidth="1"/>
    <col min="7" max="7" width="16.3828125" style="5" customWidth="1"/>
    <col min="8" max="16384" width="9.15234375" style="5"/>
  </cols>
  <sheetData>
    <row r="1" spans="1:7" s="15" customFormat="1" ht="32.15" customHeight="1" x14ac:dyDescent="0.5">
      <c r="A1" s="65" t="s">
        <v>137</v>
      </c>
      <c r="B1" s="65"/>
      <c r="C1" s="65"/>
      <c r="D1" s="65"/>
      <c r="E1" s="65"/>
      <c r="F1" s="65"/>
      <c r="G1" s="65"/>
    </row>
    <row r="2" spans="1:7" ht="20.7" customHeight="1" x14ac:dyDescent="0.35">
      <c r="A2" s="72" t="s">
        <v>125</v>
      </c>
      <c r="B2" s="72"/>
      <c r="C2" s="72"/>
      <c r="D2" s="72"/>
      <c r="E2" s="72"/>
      <c r="F2" s="72"/>
      <c r="G2" s="72"/>
    </row>
    <row r="3" spans="1:7" s="7" customFormat="1" ht="58" customHeight="1" x14ac:dyDescent="0.4">
      <c r="A3" s="19" t="s">
        <v>68</v>
      </c>
      <c r="B3" s="19" t="s">
        <v>82</v>
      </c>
      <c r="C3" s="16" t="s">
        <v>114</v>
      </c>
      <c r="D3" s="16" t="s">
        <v>113</v>
      </c>
      <c r="E3" s="16" t="s">
        <v>89</v>
      </c>
      <c r="F3" s="16" t="s">
        <v>90</v>
      </c>
      <c r="G3" s="16" t="s">
        <v>91</v>
      </c>
    </row>
    <row r="4" spans="1:7" ht="26.7" customHeight="1" x14ac:dyDescent="0.35">
      <c r="A4" s="10">
        <v>10</v>
      </c>
      <c r="B4" s="9" t="s">
        <v>13</v>
      </c>
      <c r="C4" s="23">
        <v>20358064</v>
      </c>
      <c r="D4" s="23">
        <v>6271111</v>
      </c>
      <c r="E4" s="23">
        <v>4875514</v>
      </c>
      <c r="F4" s="23">
        <v>2994068</v>
      </c>
      <c r="G4" s="23">
        <v>34498757</v>
      </c>
    </row>
    <row r="5" spans="1:7" ht="26.7" customHeight="1" x14ac:dyDescent="0.35">
      <c r="A5" s="10">
        <v>11</v>
      </c>
      <c r="B5" s="9" t="s">
        <v>34</v>
      </c>
      <c r="C5" s="23">
        <v>2801117</v>
      </c>
      <c r="D5" s="23">
        <v>4005453</v>
      </c>
      <c r="E5" s="23">
        <v>1102009</v>
      </c>
      <c r="F5" s="23">
        <v>301661</v>
      </c>
      <c r="G5" s="23">
        <v>8210240</v>
      </c>
    </row>
    <row r="6" spans="1:7" ht="26.7" customHeight="1" x14ac:dyDescent="0.35">
      <c r="A6" s="10">
        <v>14</v>
      </c>
      <c r="B6" s="9" t="s">
        <v>48</v>
      </c>
      <c r="C6" s="23">
        <v>3300</v>
      </c>
      <c r="D6" s="25">
        <v>0</v>
      </c>
      <c r="E6" s="23">
        <v>6635</v>
      </c>
      <c r="F6" s="23">
        <v>2300</v>
      </c>
      <c r="G6" s="23">
        <v>12235</v>
      </c>
    </row>
    <row r="7" spans="1:7" ht="26.7" customHeight="1" x14ac:dyDescent="0.35">
      <c r="A7" s="10">
        <v>16</v>
      </c>
      <c r="B7" s="9" t="s">
        <v>52</v>
      </c>
      <c r="C7" s="23">
        <v>625000</v>
      </c>
      <c r="D7" s="23">
        <v>3750</v>
      </c>
      <c r="E7" s="23">
        <v>21325</v>
      </c>
      <c r="F7" s="23">
        <v>18340</v>
      </c>
      <c r="G7" s="23">
        <v>668415</v>
      </c>
    </row>
    <row r="8" spans="1:7" ht="26.7" customHeight="1" x14ac:dyDescent="0.35">
      <c r="A8" s="10">
        <v>17</v>
      </c>
      <c r="B8" s="9" t="s">
        <v>40</v>
      </c>
      <c r="C8" s="23">
        <v>107315</v>
      </c>
      <c r="D8" s="23">
        <v>34300</v>
      </c>
      <c r="E8" s="23">
        <v>20500</v>
      </c>
      <c r="F8" s="23">
        <v>18830</v>
      </c>
      <c r="G8" s="23">
        <v>180945</v>
      </c>
    </row>
    <row r="9" spans="1:7" ht="26.7" customHeight="1" x14ac:dyDescent="0.35">
      <c r="A9" s="10">
        <v>19</v>
      </c>
      <c r="B9" s="9" t="s">
        <v>42</v>
      </c>
      <c r="C9" s="23">
        <v>1000000</v>
      </c>
      <c r="D9" s="25">
        <v>0</v>
      </c>
      <c r="E9" s="23">
        <v>117630</v>
      </c>
      <c r="F9" s="23">
        <v>42100</v>
      </c>
      <c r="G9" s="23">
        <v>1159730</v>
      </c>
    </row>
    <row r="10" spans="1:7" ht="26.7" customHeight="1" x14ac:dyDescent="0.35">
      <c r="A10" s="10">
        <v>20</v>
      </c>
      <c r="B10" s="9" t="s">
        <v>27</v>
      </c>
      <c r="C10" s="23">
        <v>1604549</v>
      </c>
      <c r="D10" s="23">
        <v>615047</v>
      </c>
      <c r="E10" s="23">
        <v>362030</v>
      </c>
      <c r="F10" s="23">
        <v>111894</v>
      </c>
      <c r="G10" s="23">
        <v>2693520</v>
      </c>
    </row>
    <row r="11" spans="1:7" ht="26.7" customHeight="1" x14ac:dyDescent="0.35">
      <c r="A11" s="10">
        <v>21</v>
      </c>
      <c r="B11" s="9" t="s">
        <v>20</v>
      </c>
      <c r="C11" s="23">
        <v>20875</v>
      </c>
      <c r="D11" s="23">
        <v>146500</v>
      </c>
      <c r="E11" s="23">
        <v>132730</v>
      </c>
      <c r="F11" s="23">
        <v>64440</v>
      </c>
      <c r="G11" s="23">
        <v>364545</v>
      </c>
    </row>
    <row r="12" spans="1:7" ht="26.7" customHeight="1" x14ac:dyDescent="0.35">
      <c r="A12" s="10">
        <v>22</v>
      </c>
      <c r="B12" s="9" t="s">
        <v>30</v>
      </c>
      <c r="C12" s="23">
        <v>1898790</v>
      </c>
      <c r="D12" s="23">
        <v>22872</v>
      </c>
      <c r="E12" s="23">
        <v>424911</v>
      </c>
      <c r="F12" s="23">
        <v>41895</v>
      </c>
      <c r="G12" s="23">
        <v>2388468</v>
      </c>
    </row>
    <row r="13" spans="1:7" ht="26.7" customHeight="1" x14ac:dyDescent="0.35">
      <c r="A13" s="10">
        <v>23</v>
      </c>
      <c r="B13" s="9" t="s">
        <v>18</v>
      </c>
      <c r="C13" s="23">
        <v>23541551</v>
      </c>
      <c r="D13" s="23">
        <v>1280947</v>
      </c>
      <c r="E13" s="23">
        <v>4661286</v>
      </c>
      <c r="F13" s="23">
        <v>1758338</v>
      </c>
      <c r="G13" s="23">
        <v>31242122</v>
      </c>
    </row>
    <row r="14" spans="1:7" ht="26.7" customHeight="1" x14ac:dyDescent="0.35">
      <c r="A14" s="10">
        <v>27</v>
      </c>
      <c r="B14" s="9" t="s">
        <v>44</v>
      </c>
      <c r="C14" s="23">
        <v>19158</v>
      </c>
      <c r="D14" s="25">
        <v>0</v>
      </c>
      <c r="E14" s="23">
        <v>5727</v>
      </c>
      <c r="F14" s="23">
        <v>2860</v>
      </c>
      <c r="G14" s="23">
        <v>27745</v>
      </c>
    </row>
    <row r="15" spans="1:7" ht="26.7" customHeight="1" x14ac:dyDescent="0.35">
      <c r="A15" s="10">
        <v>28</v>
      </c>
      <c r="B15" s="9" t="s">
        <v>50</v>
      </c>
      <c r="C15" s="23">
        <v>55000</v>
      </c>
      <c r="D15" s="25">
        <v>0</v>
      </c>
      <c r="E15" s="23">
        <v>19880</v>
      </c>
      <c r="F15" s="23">
        <v>9600</v>
      </c>
      <c r="G15" s="23">
        <v>84480</v>
      </c>
    </row>
    <row r="16" spans="1:7" ht="23.15" customHeight="1" x14ac:dyDescent="0.35">
      <c r="A16" s="10">
        <v>31</v>
      </c>
      <c r="B16" s="9" t="s">
        <v>32</v>
      </c>
      <c r="C16" s="23">
        <v>75520</v>
      </c>
      <c r="D16" s="25">
        <v>0</v>
      </c>
      <c r="E16" s="23">
        <v>18470</v>
      </c>
      <c r="F16" s="23">
        <v>29950</v>
      </c>
      <c r="G16" s="23">
        <v>123940</v>
      </c>
    </row>
    <row r="17" spans="1:7" ht="25" customHeight="1" x14ac:dyDescent="0.35">
      <c r="A17" s="59" t="s">
        <v>76</v>
      </c>
      <c r="B17" s="59"/>
      <c r="C17" s="30">
        <v>52110239</v>
      </c>
      <c r="D17" s="30">
        <v>12379980</v>
      </c>
      <c r="E17" s="30">
        <v>11768647</v>
      </c>
      <c r="F17" s="30">
        <v>5396276</v>
      </c>
      <c r="G17" s="30">
        <v>81655142</v>
      </c>
    </row>
  </sheetData>
  <mergeCells count="3">
    <mergeCell ref="A17:B17"/>
    <mergeCell ref="A1:G1"/>
    <mergeCell ref="A2:G2"/>
  </mergeCells>
  <printOptions horizontalCentered="1" verticalCentered="1"/>
  <pageMargins left="0.7" right="0.7" top="0.75" bottom="0.75" header="0.3" footer="0.3"/>
  <pageSetup paperSize="9" firstPageNumber="18" orientation="landscape" useFirstPageNumber="1" r:id="rId1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8"/>
  <sheetViews>
    <sheetView rightToLeft="1" view="pageBreakPreview" zoomScale="80" zoomScaleNormal="80" zoomScaleSheetLayoutView="80" workbookViewId="0">
      <selection activeCell="D35" sqref="D35:D37"/>
    </sheetView>
  </sheetViews>
  <sheetFormatPr defaultColWidth="9.15234375" defaultRowHeight="35.15" customHeight="1" x14ac:dyDescent="0.4"/>
  <cols>
    <col min="1" max="1" width="11.84375" style="4" customWidth="1"/>
    <col min="2" max="2" width="24.53515625" style="6" customWidth="1"/>
    <col min="3" max="3" width="16.84375" style="4" customWidth="1"/>
    <col min="4" max="4" width="17" style="4" customWidth="1"/>
    <col min="5" max="5" width="16.84375" style="4" customWidth="1"/>
    <col min="6" max="6" width="16.3828125" style="4" customWidth="1"/>
    <col min="7" max="7" width="16.15234375" style="4" customWidth="1"/>
    <col min="8" max="16384" width="9.15234375" style="4"/>
  </cols>
  <sheetData>
    <row r="1" spans="1:7" ht="26.15" customHeight="1" x14ac:dyDescent="0.4">
      <c r="A1" s="65" t="s">
        <v>138</v>
      </c>
      <c r="B1" s="65"/>
      <c r="C1" s="65"/>
      <c r="D1" s="65"/>
      <c r="E1" s="65"/>
      <c r="F1" s="65"/>
      <c r="G1" s="65"/>
    </row>
    <row r="2" spans="1:7" ht="19.75" customHeight="1" x14ac:dyDescent="0.4">
      <c r="A2" s="67" t="s">
        <v>124</v>
      </c>
      <c r="B2" s="67"/>
      <c r="C2" s="67"/>
      <c r="D2" s="67"/>
      <c r="E2" s="67"/>
      <c r="F2" s="67"/>
      <c r="G2" s="67"/>
    </row>
    <row r="3" spans="1:7" s="6" customFormat="1" ht="52.75" customHeight="1" x14ac:dyDescent="0.4">
      <c r="A3" s="19" t="s">
        <v>94</v>
      </c>
      <c r="B3" s="19" t="s">
        <v>12</v>
      </c>
      <c r="C3" s="19" t="s">
        <v>97</v>
      </c>
      <c r="D3" s="19" t="s">
        <v>115</v>
      </c>
      <c r="E3" s="19" t="s">
        <v>89</v>
      </c>
      <c r="F3" s="19" t="s">
        <v>98</v>
      </c>
      <c r="G3" s="19" t="s">
        <v>99</v>
      </c>
    </row>
    <row r="4" spans="1:7" ht="31" customHeight="1" x14ac:dyDescent="0.4">
      <c r="A4" s="10">
        <v>1010</v>
      </c>
      <c r="B4" s="37" t="s">
        <v>26</v>
      </c>
      <c r="C4" s="23">
        <v>714865</v>
      </c>
      <c r="D4" s="23">
        <v>46815</v>
      </c>
      <c r="E4" s="23">
        <v>38405</v>
      </c>
      <c r="F4" s="23">
        <v>34670</v>
      </c>
      <c r="G4" s="23">
        <v>834755</v>
      </c>
    </row>
    <row r="5" spans="1:7" ht="31" customHeight="1" x14ac:dyDescent="0.4">
      <c r="A5" s="10">
        <v>1030</v>
      </c>
      <c r="B5" s="37" t="s">
        <v>24</v>
      </c>
      <c r="C5" s="23">
        <v>343057</v>
      </c>
      <c r="D5" s="23">
        <v>672142</v>
      </c>
      <c r="E5" s="23">
        <v>56934</v>
      </c>
      <c r="F5" s="23">
        <v>27925</v>
      </c>
      <c r="G5" s="23">
        <v>1100058</v>
      </c>
    </row>
    <row r="6" spans="1:7" ht="31" customHeight="1" x14ac:dyDescent="0.4">
      <c r="A6" s="10">
        <v>1040</v>
      </c>
      <c r="B6" s="37" t="s">
        <v>15</v>
      </c>
      <c r="C6" s="23">
        <v>3462000</v>
      </c>
      <c r="D6" s="23">
        <v>362135</v>
      </c>
      <c r="E6" s="23">
        <v>142200</v>
      </c>
      <c r="F6" s="23">
        <v>60800</v>
      </c>
      <c r="G6" s="23">
        <v>4027135</v>
      </c>
    </row>
    <row r="7" spans="1:7" ht="31" customHeight="1" x14ac:dyDescent="0.4">
      <c r="A7" s="10">
        <v>1050</v>
      </c>
      <c r="B7" s="37" t="s">
        <v>16</v>
      </c>
      <c r="C7" s="23">
        <v>3428631</v>
      </c>
      <c r="D7" s="23">
        <v>2330877</v>
      </c>
      <c r="E7" s="23">
        <v>656201</v>
      </c>
      <c r="F7" s="23">
        <v>155620</v>
      </c>
      <c r="G7" s="23">
        <v>6571329</v>
      </c>
    </row>
    <row r="8" spans="1:7" ht="31" customHeight="1" x14ac:dyDescent="0.4">
      <c r="A8" s="10">
        <v>1061</v>
      </c>
      <c r="B8" s="37" t="s">
        <v>17</v>
      </c>
      <c r="C8" s="25">
        <v>0</v>
      </c>
      <c r="D8" s="23">
        <v>1541558</v>
      </c>
      <c r="E8" s="23">
        <v>2826227</v>
      </c>
      <c r="F8" s="23">
        <v>2024563</v>
      </c>
      <c r="G8" s="23">
        <v>6392348</v>
      </c>
    </row>
    <row r="9" spans="1:7" ht="31" customHeight="1" x14ac:dyDescent="0.4">
      <c r="A9" s="10">
        <v>1071</v>
      </c>
      <c r="B9" s="37" t="s">
        <v>23</v>
      </c>
      <c r="C9" s="23">
        <v>1070477</v>
      </c>
      <c r="D9" s="23">
        <v>174174</v>
      </c>
      <c r="E9" s="23">
        <v>328350</v>
      </c>
      <c r="F9" s="23">
        <v>254180</v>
      </c>
      <c r="G9" s="23">
        <v>1827181</v>
      </c>
    </row>
    <row r="10" spans="1:7" ht="31" customHeight="1" x14ac:dyDescent="0.4">
      <c r="A10" s="10">
        <v>1073</v>
      </c>
      <c r="B10" s="37" t="s">
        <v>22</v>
      </c>
      <c r="C10" s="23">
        <v>400934</v>
      </c>
      <c r="D10" s="23">
        <v>125231</v>
      </c>
      <c r="E10" s="23">
        <v>296356</v>
      </c>
      <c r="F10" s="23">
        <v>114350</v>
      </c>
      <c r="G10" s="23">
        <v>936871</v>
      </c>
    </row>
    <row r="11" spans="1:7" ht="31" customHeight="1" x14ac:dyDescent="0.4">
      <c r="A11" s="10">
        <v>1074</v>
      </c>
      <c r="B11" s="37" t="s">
        <v>55</v>
      </c>
      <c r="C11" s="23">
        <v>314600</v>
      </c>
      <c r="D11" s="23">
        <v>50600</v>
      </c>
      <c r="E11" s="23">
        <v>30067</v>
      </c>
      <c r="F11" s="23">
        <v>11880</v>
      </c>
      <c r="G11" s="23">
        <v>407147</v>
      </c>
    </row>
    <row r="12" spans="1:7" ht="31" customHeight="1" x14ac:dyDescent="0.4">
      <c r="A12" s="10">
        <v>1079</v>
      </c>
      <c r="B12" s="37" t="s">
        <v>14</v>
      </c>
      <c r="C12" s="23">
        <v>822068</v>
      </c>
      <c r="D12" s="23">
        <v>842925</v>
      </c>
      <c r="E12" s="23">
        <v>211174</v>
      </c>
      <c r="F12" s="23">
        <v>39270</v>
      </c>
      <c r="G12" s="23">
        <v>1915437</v>
      </c>
    </row>
    <row r="13" spans="1:7" ht="31" customHeight="1" x14ac:dyDescent="0.4">
      <c r="A13" s="10">
        <v>1080</v>
      </c>
      <c r="B13" s="37" t="s">
        <v>29</v>
      </c>
      <c r="C13" s="23">
        <v>9801432</v>
      </c>
      <c r="D13" s="23">
        <v>124654</v>
      </c>
      <c r="E13" s="23">
        <v>289600</v>
      </c>
      <c r="F13" s="23">
        <v>270810</v>
      </c>
      <c r="G13" s="23">
        <v>10486496</v>
      </c>
    </row>
    <row r="14" spans="1:7" ht="31" customHeight="1" x14ac:dyDescent="0.4">
      <c r="A14" s="10">
        <v>1104</v>
      </c>
      <c r="B14" s="37" t="s">
        <v>35</v>
      </c>
      <c r="C14" s="23">
        <v>2801117</v>
      </c>
      <c r="D14" s="23">
        <v>4005453</v>
      </c>
      <c r="E14" s="23">
        <v>1102009</v>
      </c>
      <c r="F14" s="23">
        <v>301661</v>
      </c>
      <c r="G14" s="23">
        <v>8210240</v>
      </c>
    </row>
    <row r="15" spans="1:7" ht="31" customHeight="1" x14ac:dyDescent="0.4">
      <c r="A15" s="10">
        <v>1410</v>
      </c>
      <c r="B15" s="37" t="s">
        <v>49</v>
      </c>
      <c r="C15" s="23">
        <v>3300</v>
      </c>
      <c r="D15" s="25">
        <v>0</v>
      </c>
      <c r="E15" s="23">
        <v>6635</v>
      </c>
      <c r="F15" s="23">
        <v>2300</v>
      </c>
      <c r="G15" s="23">
        <v>12235</v>
      </c>
    </row>
    <row r="16" spans="1:7" ht="17.149999999999999" customHeight="1" x14ac:dyDescent="0.4">
      <c r="C16" s="52"/>
      <c r="D16" s="52"/>
      <c r="E16" s="52"/>
      <c r="F16" s="52"/>
      <c r="G16" s="53" t="s">
        <v>129</v>
      </c>
    </row>
    <row r="17" spans="1:7" ht="33" customHeight="1" x14ac:dyDescent="0.4">
      <c r="A17" s="65" t="s">
        <v>138</v>
      </c>
      <c r="B17" s="65"/>
      <c r="C17" s="65"/>
      <c r="D17" s="65"/>
      <c r="E17" s="65"/>
      <c r="F17" s="65"/>
      <c r="G17" s="65"/>
    </row>
    <row r="18" spans="1:7" ht="27" customHeight="1" x14ac:dyDescent="0.4">
      <c r="A18" s="73" t="s">
        <v>116</v>
      </c>
      <c r="B18" s="73"/>
      <c r="C18" s="73"/>
      <c r="D18" s="73"/>
      <c r="E18" s="73"/>
      <c r="F18" s="73"/>
      <c r="G18" s="73"/>
    </row>
    <row r="19" spans="1:7" s="6" customFormat="1" ht="54.45" customHeight="1" x14ac:dyDescent="0.4">
      <c r="A19" s="19" t="s">
        <v>94</v>
      </c>
      <c r="B19" s="19" t="s">
        <v>12</v>
      </c>
      <c r="C19" s="19" t="s">
        <v>97</v>
      </c>
      <c r="D19" s="19" t="s">
        <v>115</v>
      </c>
      <c r="E19" s="19" t="s">
        <v>89</v>
      </c>
      <c r="F19" s="19" t="s">
        <v>98</v>
      </c>
      <c r="G19" s="19" t="s">
        <v>99</v>
      </c>
    </row>
    <row r="20" spans="1:7" ht="50.25" customHeight="1" x14ac:dyDescent="0.4">
      <c r="A20" s="10">
        <v>1629</v>
      </c>
      <c r="B20" s="37" t="s">
        <v>53</v>
      </c>
      <c r="C20" s="23">
        <v>625000</v>
      </c>
      <c r="D20" s="23">
        <v>3750</v>
      </c>
      <c r="E20" s="23">
        <v>21325</v>
      </c>
      <c r="F20" s="23">
        <v>18340</v>
      </c>
      <c r="G20" s="23">
        <v>668415</v>
      </c>
    </row>
    <row r="21" spans="1:7" ht="35.15" customHeight="1" x14ac:dyDescent="0.4">
      <c r="A21" s="10">
        <v>1702</v>
      </c>
      <c r="B21" s="37" t="s">
        <v>47</v>
      </c>
      <c r="C21" s="23">
        <v>55500</v>
      </c>
      <c r="D21" s="23">
        <v>16300</v>
      </c>
      <c r="E21" s="23">
        <v>12860</v>
      </c>
      <c r="F21" s="23">
        <v>6330</v>
      </c>
      <c r="G21" s="23">
        <v>90990</v>
      </c>
    </row>
    <row r="22" spans="1:7" ht="34.4" customHeight="1" x14ac:dyDescent="0.4">
      <c r="A22" s="10">
        <v>1709</v>
      </c>
      <c r="B22" s="37" t="s">
        <v>41</v>
      </c>
      <c r="C22" s="23">
        <v>51815</v>
      </c>
      <c r="D22" s="23">
        <v>18000</v>
      </c>
      <c r="E22" s="23">
        <v>7640</v>
      </c>
      <c r="F22" s="23">
        <v>12500</v>
      </c>
      <c r="G22" s="23">
        <v>89955</v>
      </c>
    </row>
    <row r="23" spans="1:7" ht="30.65" customHeight="1" x14ac:dyDescent="0.4">
      <c r="A23" s="10">
        <v>1910</v>
      </c>
      <c r="B23" s="37" t="s">
        <v>54</v>
      </c>
      <c r="C23" s="23">
        <v>340000</v>
      </c>
      <c r="D23" s="25">
        <v>0</v>
      </c>
      <c r="E23" s="23">
        <v>94080</v>
      </c>
      <c r="F23" s="23">
        <v>11750</v>
      </c>
      <c r="G23" s="23">
        <v>445830</v>
      </c>
    </row>
    <row r="24" spans="1:7" ht="30.65" customHeight="1" x14ac:dyDescent="0.4">
      <c r="A24" s="20">
        <v>1920</v>
      </c>
      <c r="B24" s="51" t="s">
        <v>43</v>
      </c>
      <c r="C24" s="49">
        <v>660000</v>
      </c>
      <c r="D24" s="50">
        <v>0</v>
      </c>
      <c r="E24" s="49">
        <v>23550</v>
      </c>
      <c r="F24" s="49">
        <v>30350</v>
      </c>
      <c r="G24" s="49">
        <v>713900</v>
      </c>
    </row>
    <row r="25" spans="1:7" ht="30.65" customHeight="1" x14ac:dyDescent="0.4">
      <c r="A25" s="10">
        <v>2011</v>
      </c>
      <c r="B25" s="37" t="s">
        <v>38</v>
      </c>
      <c r="C25" s="23">
        <v>2340</v>
      </c>
      <c r="D25" s="25">
        <v>0</v>
      </c>
      <c r="E25" s="23">
        <v>134094</v>
      </c>
      <c r="F25" s="23">
        <v>30940</v>
      </c>
      <c r="G25" s="23">
        <v>167374</v>
      </c>
    </row>
    <row r="26" spans="1:7" ht="46" customHeight="1" x14ac:dyDescent="0.4">
      <c r="A26" s="10">
        <v>2022</v>
      </c>
      <c r="B26" s="37" t="s">
        <v>28</v>
      </c>
      <c r="C26" s="23">
        <v>1239613</v>
      </c>
      <c r="D26" s="23">
        <v>246046</v>
      </c>
      <c r="E26" s="23">
        <v>57883</v>
      </c>
      <c r="F26" s="23">
        <v>20937</v>
      </c>
      <c r="G26" s="23">
        <v>1564479</v>
      </c>
    </row>
    <row r="27" spans="1:7" ht="39" customHeight="1" x14ac:dyDescent="0.4">
      <c r="A27" s="10">
        <v>2023</v>
      </c>
      <c r="B27" s="37" t="s">
        <v>39</v>
      </c>
      <c r="C27" s="23">
        <v>362596</v>
      </c>
      <c r="D27" s="23">
        <v>369001</v>
      </c>
      <c r="E27" s="23">
        <v>170053</v>
      </c>
      <c r="F27" s="23">
        <v>60017</v>
      </c>
      <c r="G27" s="23">
        <v>961667</v>
      </c>
    </row>
    <row r="28" spans="1:7" ht="41.7" customHeight="1" x14ac:dyDescent="0.4">
      <c r="A28" s="10">
        <v>2100</v>
      </c>
      <c r="B28" s="37" t="s">
        <v>21</v>
      </c>
      <c r="C28" s="23">
        <v>20875</v>
      </c>
      <c r="D28" s="23">
        <v>146500</v>
      </c>
      <c r="E28" s="23">
        <v>132730</v>
      </c>
      <c r="F28" s="23">
        <v>64440</v>
      </c>
      <c r="G28" s="23">
        <v>364545</v>
      </c>
    </row>
    <row r="29" spans="1:7" ht="30.65" customHeight="1" x14ac:dyDescent="0.4">
      <c r="A29" s="10">
        <v>2219</v>
      </c>
      <c r="B29" s="37" t="s">
        <v>31</v>
      </c>
      <c r="C29" s="23">
        <v>252400</v>
      </c>
      <c r="D29" s="23">
        <v>5400</v>
      </c>
      <c r="E29" s="23">
        <v>257565</v>
      </c>
      <c r="F29" s="23">
        <v>14800</v>
      </c>
      <c r="G29" s="23">
        <v>530165</v>
      </c>
    </row>
    <row r="30" spans="1:7" ht="30.65" customHeight="1" x14ac:dyDescent="0.4">
      <c r="A30" s="10">
        <v>2220</v>
      </c>
      <c r="B30" s="37" t="s">
        <v>46</v>
      </c>
      <c r="C30" s="23">
        <v>1646390</v>
      </c>
      <c r="D30" s="23">
        <v>17472</v>
      </c>
      <c r="E30" s="23">
        <v>167346</v>
      </c>
      <c r="F30" s="23">
        <v>27095</v>
      </c>
      <c r="G30" s="23">
        <v>1858303</v>
      </c>
    </row>
    <row r="31" spans="1:7" ht="30.65" customHeight="1" x14ac:dyDescent="0.4">
      <c r="A31" s="10">
        <v>2391</v>
      </c>
      <c r="B31" s="37" t="s">
        <v>37</v>
      </c>
      <c r="C31" s="23">
        <v>1415023</v>
      </c>
      <c r="D31" s="25">
        <v>0</v>
      </c>
      <c r="E31" s="23">
        <v>305799</v>
      </c>
      <c r="F31" s="23">
        <v>96257</v>
      </c>
      <c r="G31" s="23">
        <v>1817079</v>
      </c>
    </row>
    <row r="32" spans="1:7" ht="30.65" customHeight="1" x14ac:dyDescent="0.4">
      <c r="A32" s="10">
        <v>2392</v>
      </c>
      <c r="B32" s="37" t="s">
        <v>19</v>
      </c>
      <c r="C32" s="23">
        <v>1061800</v>
      </c>
      <c r="D32" s="25">
        <v>0</v>
      </c>
      <c r="E32" s="23">
        <v>1509500</v>
      </c>
      <c r="F32" s="23">
        <v>890750</v>
      </c>
      <c r="G32" s="23">
        <v>3462050</v>
      </c>
    </row>
    <row r="33" spans="1:7" ht="30.65" customHeight="1" x14ac:dyDescent="0.4">
      <c r="A33" s="10">
        <v>2395</v>
      </c>
      <c r="B33" s="37" t="s">
        <v>36</v>
      </c>
      <c r="C33" s="23">
        <v>20744499</v>
      </c>
      <c r="D33" s="23">
        <v>1277074</v>
      </c>
      <c r="E33" s="23">
        <v>2254838</v>
      </c>
      <c r="F33" s="23">
        <v>671881</v>
      </c>
      <c r="G33" s="23">
        <v>24948292</v>
      </c>
    </row>
    <row r="34" spans="1:7" ht="30.65" customHeight="1" x14ac:dyDescent="0.4">
      <c r="A34" s="10">
        <v>2396</v>
      </c>
      <c r="B34" s="37" t="s">
        <v>25</v>
      </c>
      <c r="C34" s="23">
        <v>320229</v>
      </c>
      <c r="D34" s="23">
        <v>3873</v>
      </c>
      <c r="E34" s="23">
        <v>591149</v>
      </c>
      <c r="F34" s="23">
        <v>99450</v>
      </c>
      <c r="G34" s="23">
        <v>1014701</v>
      </c>
    </row>
    <row r="35" spans="1:7" ht="30.65" customHeight="1" x14ac:dyDescent="0.4">
      <c r="A35" s="10">
        <v>2750</v>
      </c>
      <c r="B35" s="37" t="s">
        <v>45</v>
      </c>
      <c r="C35" s="23">
        <v>19158</v>
      </c>
      <c r="D35" s="25">
        <v>0</v>
      </c>
      <c r="E35" s="23">
        <v>5727</v>
      </c>
      <c r="F35" s="23">
        <v>2860</v>
      </c>
      <c r="G35" s="23">
        <v>27745</v>
      </c>
    </row>
    <row r="36" spans="1:7" ht="30.65" customHeight="1" x14ac:dyDescent="0.4">
      <c r="A36" s="10">
        <v>2824</v>
      </c>
      <c r="B36" s="37" t="s">
        <v>51</v>
      </c>
      <c r="C36" s="23">
        <v>55000</v>
      </c>
      <c r="D36" s="25">
        <v>0</v>
      </c>
      <c r="E36" s="23">
        <v>19880</v>
      </c>
      <c r="F36" s="23">
        <v>9600</v>
      </c>
      <c r="G36" s="23">
        <v>84480</v>
      </c>
    </row>
    <row r="37" spans="1:7" ht="30.65" customHeight="1" x14ac:dyDescent="0.4">
      <c r="A37" s="10">
        <v>3100</v>
      </c>
      <c r="B37" s="37" t="s">
        <v>33</v>
      </c>
      <c r="C37" s="23">
        <v>75520</v>
      </c>
      <c r="D37" s="25">
        <v>0</v>
      </c>
      <c r="E37" s="23">
        <v>18470</v>
      </c>
      <c r="F37" s="23">
        <v>29950</v>
      </c>
      <c r="G37" s="23">
        <v>123940</v>
      </c>
    </row>
    <row r="38" spans="1:7" ht="30.65" customHeight="1" x14ac:dyDescent="0.4">
      <c r="A38" s="59" t="s">
        <v>76</v>
      </c>
      <c r="B38" s="59"/>
      <c r="C38" s="24">
        <v>52110239</v>
      </c>
      <c r="D38" s="24">
        <v>12379980</v>
      </c>
      <c r="E38" s="24">
        <v>11768647</v>
      </c>
      <c r="F38" s="24">
        <v>5396276</v>
      </c>
      <c r="G38" s="24">
        <v>81655142</v>
      </c>
    </row>
  </sheetData>
  <mergeCells count="5">
    <mergeCell ref="A38:B38"/>
    <mergeCell ref="A1:G1"/>
    <mergeCell ref="A2:G2"/>
    <mergeCell ref="A17:G17"/>
    <mergeCell ref="A18:G18"/>
  </mergeCells>
  <printOptions horizontalCentered="1" verticalCentered="1"/>
  <pageMargins left="0.7" right="0.7" top="0.75" bottom="0.75" header="0.3" footer="0.3"/>
  <pageSetup paperSize="9" firstPageNumber="19" orientation="landscape" useFirstPageNumber="1" r:id="rId1"/>
  <headerFooter>
    <oddFooter>&amp;C&amp;P</oddFooter>
  </headerFooter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</vt:i4>
      </vt:variant>
    </vt:vector>
  </HeadingPairs>
  <TitlesOfParts>
    <vt:vector size="15" baseType="lpstr">
      <vt:lpstr>جدول 3</vt:lpstr>
      <vt:lpstr>جدول 4</vt:lpstr>
      <vt:lpstr>جدول 5</vt:lpstr>
      <vt:lpstr>جدول 6</vt:lpstr>
      <vt:lpstr>جدول 7</vt:lpstr>
      <vt:lpstr>جدول 8</vt:lpstr>
      <vt:lpstr>جدول 9</vt:lpstr>
      <vt:lpstr>جدول 10</vt:lpstr>
      <vt:lpstr>جدول 11</vt:lpstr>
      <vt:lpstr>جدول 12</vt:lpstr>
      <vt:lpstr>جدول 13</vt:lpstr>
      <vt:lpstr>جدول 14</vt:lpstr>
      <vt:lpstr>'جدول 11'!Print_Titles</vt:lpstr>
      <vt:lpstr>'جدول 5'!Print_Titles</vt:lpstr>
      <vt:lpstr>'جدول 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2023-03-12T06:36:28Z</cp:lastPrinted>
  <dcterms:created xsi:type="dcterms:W3CDTF">2023-01-08T05:33:20Z</dcterms:created>
  <dcterms:modified xsi:type="dcterms:W3CDTF">2023-03-13T08:06:21Z</dcterms:modified>
</cp:coreProperties>
</file>